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DieseArbeitsmappe" defaultThemeVersion="166925"/>
  <mc:AlternateContent xmlns:mc="http://schemas.openxmlformats.org/markup-compatibility/2006">
    <mc:Choice Requires="x15">
      <x15ac:absPath xmlns:x15ac="http://schemas.microsoft.com/office/spreadsheetml/2010/11/ac" url="C:\Users\Gert\CloudStation\A-Reihengeschäft\Makro Länder ersetzen\"/>
    </mc:Choice>
  </mc:AlternateContent>
  <xr:revisionPtr revIDLastSave="0" documentId="8_{B6CB7782-F9F8-470F-B3CC-426103003C4B}" xr6:coauthVersionLast="47" xr6:coauthVersionMax="47" xr10:uidLastSave="{00000000-0000-0000-0000-000000000000}"/>
  <workbookProtection workbookAlgorithmName="SHA-512" workbookHashValue="eOEBHrcrr6UUDKrbW6hBcBhykqCbUPBqMGWBoSA6xqGDTyHHnoALm47QKQNlnm8cA/8CaC3XroKZ+whIWwE41A==" workbookSaltValue="uLh1Qv3tB3M4MpRk4eVy+w==" workbookSpinCount="100000" lockStructure="1"/>
  <bookViews>
    <workbookView xWindow="0" yWindow="0" windowWidth="20640" windowHeight="16680" xr2:uid="{2A8818DB-B2B7-43CE-B800-8D583B9911B3}"/>
  </bookViews>
  <sheets>
    <sheet name="Makro DE" sheetId="9" r:id="rId1"/>
    <sheet name="Drittland" sheetId="6" state="hidden" r:id="rId2"/>
    <sheet name="EU_DE" sheetId="7" state="hidden" r:id="rId3"/>
  </sheets>
  <definedNames>
    <definedName name="_xlnm._FilterDatabase" localSheetId="1" hidden="1">Drittland!$R$1:$R$353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 i="6" l="1"/>
  <c r="B14" i="9" l="1"/>
  <c r="D14" i="9" s="1"/>
  <c r="B4" i="9" l="1"/>
  <c r="F5" i="9"/>
  <c r="G7" i="9" l="1"/>
  <c r="A3" i="7" l="1"/>
  <c r="A89" i="7" s="1"/>
  <c r="B12" i="9" s="1"/>
  <c r="D12" i="9" s="1"/>
  <c r="A2" i="7"/>
  <c r="A61" i="7" s="1"/>
  <c r="B10" i="9" s="1"/>
  <c r="D10" i="9" s="1"/>
  <c r="A1" i="7"/>
  <c r="A33" i="7" s="1"/>
  <c r="B8" i="9" s="1"/>
  <c r="D8" i="9" s="1"/>
  <c r="Y7" i="9" l="1"/>
  <c r="Y8" i="9"/>
  <c r="Y9" i="9"/>
  <c r="Y10" i="9"/>
  <c r="Y11" i="9"/>
  <c r="Y12" i="9"/>
  <c r="A98" i="7"/>
  <c r="A94" i="7"/>
  <c r="A91" i="7"/>
  <c r="A99" i="7"/>
  <c r="A114" i="7"/>
  <c r="A111" i="7"/>
  <c r="A102" i="7"/>
  <c r="A90" i="7"/>
  <c r="A100" i="7"/>
  <c r="A226" i="6"/>
  <c r="A95" i="7"/>
  <c r="A104" i="7"/>
  <c r="A103" i="7"/>
  <c r="A96" i="7"/>
  <c r="A110" i="7"/>
  <c r="A112" i="7"/>
  <c r="A113" i="7"/>
  <c r="A109" i="7"/>
  <c r="A93" i="7"/>
  <c r="A92" i="7"/>
  <c r="A101" i="7"/>
  <c r="A97" i="7"/>
  <c r="A107" i="7"/>
  <c r="A105" i="7"/>
  <c r="A108" i="7"/>
  <c r="A106" i="7"/>
  <c r="A72" i="7"/>
  <c r="A64" i="7"/>
  <c r="A73" i="7"/>
  <c r="A81" i="7"/>
  <c r="A65" i="7"/>
  <c r="A74" i="7"/>
  <c r="A82" i="7"/>
  <c r="A70" i="7"/>
  <c r="A86" i="7"/>
  <c r="A68" i="7"/>
  <c r="A71" i="7"/>
  <c r="A79" i="7"/>
  <c r="A62" i="7"/>
  <c r="A63" i="7"/>
  <c r="A80" i="7"/>
  <c r="A66" i="7"/>
  <c r="A75" i="7"/>
  <c r="A83" i="7"/>
  <c r="A67" i="7"/>
  <c r="A76" i="7"/>
  <c r="A84" i="7"/>
  <c r="A78" i="7"/>
  <c r="A69" i="7"/>
  <c r="A77" i="7"/>
  <c r="A85" i="7"/>
  <c r="A34" i="7"/>
  <c r="A40" i="7"/>
  <c r="A43" i="7"/>
  <c r="A51" i="7"/>
  <c r="A35" i="7"/>
  <c r="A44" i="7"/>
  <c r="A36" i="7"/>
  <c r="A45" i="7"/>
  <c r="A53" i="7"/>
  <c r="A37" i="7"/>
  <c r="A46" i="7"/>
  <c r="A54" i="7"/>
  <c r="A50" i="7"/>
  <c r="A52" i="7"/>
  <c r="A38" i="7"/>
  <c r="A47" i="7"/>
  <c r="A55" i="7"/>
  <c r="A42" i="7"/>
  <c r="A58" i="7"/>
  <c r="A39" i="7"/>
  <c r="A48" i="7"/>
  <c r="A56" i="7"/>
  <c r="A41" i="7"/>
  <c r="A49" i="7"/>
  <c r="A57" i="7"/>
  <c r="B17" i="9"/>
  <c r="F19" i="9"/>
  <c r="X9" i="9"/>
  <c r="M7" i="9"/>
  <c r="I11" i="9"/>
  <c r="G10" i="9"/>
  <c r="I7" i="9"/>
  <c r="T13" i="9"/>
  <c r="K13" i="9"/>
  <c r="X13" i="9"/>
  <c r="M13" i="9"/>
  <c r="G14" i="9"/>
  <c r="M9" i="9"/>
  <c r="J9" i="9"/>
  <c r="L9" i="9"/>
  <c r="K9" i="9"/>
  <c r="I9" i="9"/>
  <c r="M11" i="9"/>
  <c r="N13" i="9"/>
  <c r="P13" i="9"/>
  <c r="U13" i="9"/>
  <c r="R13" i="9"/>
  <c r="Q13" i="9"/>
  <c r="W13" i="9"/>
  <c r="L13" i="9"/>
  <c r="S13" i="9"/>
  <c r="V13" i="9"/>
  <c r="O13" i="9"/>
  <c r="I13" i="9"/>
  <c r="J13" i="9"/>
  <c r="X11" i="9" l="1"/>
  <c r="X7" i="9"/>
  <c r="L7" i="9"/>
  <c r="J7" i="9"/>
  <c r="K7" i="9"/>
  <c r="G12" i="9"/>
  <c r="F17" i="9"/>
  <c r="L11" i="9"/>
  <c r="I6" i="9"/>
  <c r="G8" i="9"/>
  <c r="V11" i="9"/>
  <c r="N11" i="9"/>
  <c r="T11" i="9"/>
  <c r="S11" i="9" s="1"/>
  <c r="U11" i="9"/>
  <c r="P11" i="9"/>
  <c r="R11" i="9"/>
  <c r="O11" i="9"/>
  <c r="W11" i="9"/>
  <c r="Q11" i="9"/>
  <c r="T9" i="9"/>
  <c r="S9" i="9" s="1"/>
  <c r="O9" i="9"/>
  <c r="N9" i="9"/>
  <c r="U9" i="9"/>
  <c r="V9" i="9"/>
  <c r="R9" i="9"/>
  <c r="W9" i="9"/>
  <c r="P9" i="9"/>
  <c r="Q9" i="9"/>
  <c r="Q7" i="9"/>
  <c r="T7" i="9"/>
  <c r="S7" i="9" s="1"/>
  <c r="V7" i="9"/>
  <c r="W7" i="9"/>
  <c r="R7" i="9"/>
  <c r="O7" i="9"/>
  <c r="P7" i="9"/>
  <c r="N7" i="9"/>
  <c r="U7" i="9"/>
  <c r="J11" i="9"/>
  <c r="K11" i="9"/>
  <c r="X12" i="9" l="1"/>
  <c r="X8" i="9"/>
  <c r="T8" i="9"/>
  <c r="S8" i="9" s="1"/>
  <c r="X10" i="9"/>
  <c r="F12" i="9"/>
  <c r="U12" i="9"/>
  <c r="F10" i="9"/>
  <c r="V8" i="9"/>
  <c r="J12" i="9"/>
  <c r="N12" i="9"/>
  <c r="W12" i="9"/>
  <c r="O12" i="9"/>
  <c r="J10" i="9"/>
  <c r="U8" i="9"/>
  <c r="Q8" i="9"/>
  <c r="T10" i="9"/>
  <c r="S10" i="9" s="1"/>
  <c r="O8" i="9"/>
  <c r="R10" i="9"/>
  <c r="J8" i="9"/>
  <c r="L10" i="9"/>
  <c r="I10" i="9"/>
  <c r="T12" i="9"/>
  <c r="S12" i="9" s="1"/>
  <c r="R12" i="9"/>
  <c r="K10" i="9"/>
  <c r="Q10" i="9"/>
  <c r="L8" i="9"/>
  <c r="N8" i="9"/>
  <c r="P12" i="9"/>
  <c r="I8" i="9"/>
  <c r="M10" i="9"/>
  <c r="W10" i="9"/>
  <c r="O10" i="9"/>
  <c r="K12" i="9"/>
  <c r="U10" i="9"/>
  <c r="M12" i="9"/>
  <c r="W8" i="9"/>
  <c r="F8" i="9"/>
  <c r="L12" i="9"/>
  <c r="R8" i="9"/>
  <c r="Q12" i="9"/>
  <c r="V10" i="9"/>
  <c r="N10" i="9"/>
  <c r="M8" i="9"/>
  <c r="P8" i="9"/>
  <c r="I12" i="9"/>
  <c r="V12" i="9"/>
  <c r="P10" i="9"/>
  <c r="K8" i="9"/>
  <c r="F14" i="9"/>
  <c r="O14" i="9"/>
  <c r="M14" i="9"/>
  <c r="I14" i="9"/>
  <c r="W14" i="9"/>
  <c r="U14" i="9"/>
  <c r="T14" i="9"/>
  <c r="X14" i="9"/>
  <c r="K14" i="9"/>
  <c r="L14" i="9"/>
  <c r="Q14" i="9"/>
  <c r="N14" i="9"/>
  <c r="S14" i="9"/>
  <c r="V14" i="9"/>
  <c r="J14" i="9"/>
  <c r="R14" i="9"/>
  <c r="P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Gert B</author>
  </authors>
  <commentList>
    <comment ref="B6" authorId="0" shapeId="0" xr:uid="{FF2463E6-B581-4733-AF98-148DF0B56045}">
      <text>
        <r>
          <rPr>
            <sz val="9"/>
            <color indexed="81"/>
            <rFont val="Segoe UI"/>
            <family val="2"/>
          </rPr>
          <t>Mit Ausnahme des Stammlandes "Deutschland" können alle Länder des Reihengeschäftrechners ersetzt werden.</t>
        </r>
      </text>
    </comment>
    <comment ref="D6" authorId="0" shapeId="0" xr:uid="{ACD5D5BE-B832-43A1-A064-4CE1FE5E1EC0}">
      <text>
        <r>
          <rPr>
            <sz val="9"/>
            <color indexed="81"/>
            <rFont val="Segoe UI"/>
            <family val="2"/>
          </rPr>
          <t>In dieser Spalte sind jene Länder aus den Drop-Down-Listen auszuwählen, die Sie im Reihengeschäft benötigen.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Gert</author>
  </authors>
  <commentList>
    <comment ref="B2" authorId="0" shapeId="0" xr:uid="{2DADDAD9-F2B4-4D3C-9CB4-411CA9620194}">
      <text>
        <r>
          <rPr>
            <b/>
            <sz val="9"/>
            <color indexed="81"/>
            <rFont val="Segoe UI"/>
            <family val="2"/>
          </rPr>
          <t>Gert:</t>
        </r>
        <r>
          <rPr>
            <sz val="9"/>
            <color indexed="81"/>
            <rFont val="Segoe UI"/>
            <family val="2"/>
          </rPr>
          <t xml:space="preserve">
rechner.de</t>
        </r>
      </text>
    </comment>
    <comment ref="B3" authorId="0" shapeId="0" xr:uid="{865471C0-2742-42C2-BFD3-0F423981DE15}">
      <text>
        <r>
          <rPr>
            <b/>
            <sz val="9"/>
            <color indexed="81"/>
            <rFont val="Segoe UI"/>
            <family val="2"/>
          </rPr>
          <t>Gert:</t>
        </r>
        <r>
          <rPr>
            <sz val="9"/>
            <color indexed="81"/>
            <rFont val="Segoe UI"/>
            <family val="2"/>
          </rPr>
          <t xml:space="preserve">
rechner.de</t>
        </r>
      </text>
    </comment>
    <comment ref="B14" authorId="0" shapeId="0" xr:uid="{65420378-E93E-4A72-90D4-F9457452A603}">
      <text>
        <r>
          <rPr>
            <b/>
            <sz val="9"/>
            <color indexed="81"/>
            <rFont val="Segoe UI"/>
            <family val="2"/>
          </rPr>
          <t>Gert:</t>
        </r>
        <r>
          <rPr>
            <sz val="9"/>
            <color indexed="81"/>
            <rFont val="Segoe UI"/>
            <family val="2"/>
          </rPr>
          <t xml:space="preserve">
rechner.at</t>
        </r>
      </text>
    </comment>
    <comment ref="B28" authorId="0" shapeId="0" xr:uid="{5DE9D030-E59F-41F6-93F0-92D021976C3D}">
      <text>
        <r>
          <rPr>
            <b/>
            <sz val="9"/>
            <color indexed="81"/>
            <rFont val="Segoe UI"/>
            <family val="2"/>
          </rPr>
          <t>Gert:</t>
        </r>
        <r>
          <rPr>
            <sz val="9"/>
            <color indexed="81"/>
            <rFont val="Segoe UI"/>
            <family val="2"/>
          </rPr>
          <t xml:space="preserve">
rechner.at</t>
        </r>
      </text>
    </comment>
  </commentList>
</comments>
</file>

<file path=xl/sharedStrings.xml><?xml version="1.0" encoding="utf-8"?>
<sst xmlns="http://schemas.openxmlformats.org/spreadsheetml/2006/main" count="3749" uniqueCount="3208">
  <si>
    <t>Afghanistan</t>
  </si>
  <si>
    <t>Ägypten</t>
  </si>
  <si>
    <t>Albanien</t>
  </si>
  <si>
    <t>Algerien</t>
  </si>
  <si>
    <t>Andorra</t>
  </si>
  <si>
    <t>Angola</t>
  </si>
  <si>
    <t>Äquatorialguinea</t>
  </si>
  <si>
    <t>Argentinien</t>
  </si>
  <si>
    <t>Armenien</t>
  </si>
  <si>
    <t>Aserbaidschan</t>
  </si>
  <si>
    <t>Äthiopien</t>
  </si>
  <si>
    <t>Australien</t>
  </si>
  <si>
    <t>Bahrain</t>
  </si>
  <si>
    <t>Bangladesch</t>
  </si>
  <si>
    <t>Barbados</t>
  </si>
  <si>
    <t>Belgien</t>
  </si>
  <si>
    <t>Belize</t>
  </si>
  <si>
    <t>Benin</t>
  </si>
  <si>
    <t>Bhutan</t>
  </si>
  <si>
    <t>Bolivien</t>
  </si>
  <si>
    <t>Brasilien</t>
  </si>
  <si>
    <t>Brunei</t>
  </si>
  <si>
    <t>Bulgarien</t>
  </si>
  <si>
    <t>Burkina Faso</t>
  </si>
  <si>
    <t>Burundi</t>
  </si>
  <si>
    <t>Chile</t>
  </si>
  <si>
    <t>China</t>
  </si>
  <si>
    <t>Costa Rica</t>
  </si>
  <si>
    <t>Dänemark</t>
  </si>
  <si>
    <t>Dominica</t>
  </si>
  <si>
    <t>Dschibuti</t>
  </si>
  <si>
    <t>Ecuador</t>
  </si>
  <si>
    <t>El Salvador</t>
  </si>
  <si>
    <t>Eritrea</t>
  </si>
  <si>
    <t>Estland</t>
  </si>
  <si>
    <t>Fidschi</t>
  </si>
  <si>
    <t>Finnland</t>
  </si>
  <si>
    <t>Frankreich</t>
  </si>
  <si>
    <t>Gabun</t>
  </si>
  <si>
    <t>Gambia</t>
  </si>
  <si>
    <t>Georgien</t>
  </si>
  <si>
    <t>Ghana</t>
  </si>
  <si>
    <t>Grenada</t>
  </si>
  <si>
    <t>Griechenland</t>
  </si>
  <si>
    <t>Grönland</t>
  </si>
  <si>
    <t>Großbritannien</t>
  </si>
  <si>
    <t>Guatemala</t>
  </si>
  <si>
    <t>Guinea</t>
  </si>
  <si>
    <t>Guinea-Bissau</t>
  </si>
  <si>
    <t>Guyana</t>
  </si>
  <si>
    <t>Haiti</t>
  </si>
  <si>
    <t>Honduras</t>
  </si>
  <si>
    <t>Indien</t>
  </si>
  <si>
    <t>Indonesien</t>
  </si>
  <si>
    <t>Irland</t>
  </si>
  <si>
    <t>Island</t>
  </si>
  <si>
    <t>Israel</t>
  </si>
  <si>
    <t>Italien</t>
  </si>
  <si>
    <t>Jamaika</t>
  </si>
  <si>
    <t>Japan</t>
  </si>
  <si>
    <t>Jemen</t>
  </si>
  <si>
    <t>Jordanien</t>
  </si>
  <si>
    <t>Kambodscha</t>
  </si>
  <si>
    <t>Kamerun</t>
  </si>
  <si>
    <t>Kanada</t>
  </si>
  <si>
    <t>Kap Verde</t>
  </si>
  <si>
    <t>Kasachstan</t>
  </si>
  <si>
    <t>Katar</t>
  </si>
  <si>
    <t>Kenia</t>
  </si>
  <si>
    <t>Kirgisistan</t>
  </si>
  <si>
    <t>Kiribati</t>
  </si>
  <si>
    <t>Kolumbien</t>
  </si>
  <si>
    <t>Kroatien</t>
  </si>
  <si>
    <t>Kuba</t>
  </si>
  <si>
    <t>Kuwait</t>
  </si>
  <si>
    <t>Laos</t>
  </si>
  <si>
    <t>Lesotho</t>
  </si>
  <si>
    <t>Lettland</t>
  </si>
  <si>
    <t>Liberia</t>
  </si>
  <si>
    <t>Libyen</t>
  </si>
  <si>
    <t>Liechtenstein</t>
  </si>
  <si>
    <t>Litauen</t>
  </si>
  <si>
    <t>Luxemburg</t>
  </si>
  <si>
    <t>Madagaskar</t>
  </si>
  <si>
    <t>Malawi</t>
  </si>
  <si>
    <t>Malaysia</t>
  </si>
  <si>
    <t>Mali</t>
  </si>
  <si>
    <t>Malta</t>
  </si>
  <si>
    <t>Marokko</t>
  </si>
  <si>
    <t>Mauretanien</t>
  </si>
  <si>
    <t>Mauritius</t>
  </si>
  <si>
    <t>Mazedonien</t>
  </si>
  <si>
    <t>Mexiko</t>
  </si>
  <si>
    <t>Mikronesien</t>
  </si>
  <si>
    <t>Moldau</t>
  </si>
  <si>
    <t>Monaco</t>
  </si>
  <si>
    <t>Montenegro</t>
  </si>
  <si>
    <t>Mosambik</t>
  </si>
  <si>
    <t>Myanmar</t>
  </si>
  <si>
    <t>Namibia</t>
  </si>
  <si>
    <t>Nauru</t>
  </si>
  <si>
    <t>Nepal</t>
  </si>
  <si>
    <t>Neuseeland</t>
  </si>
  <si>
    <t>Nicaragua</t>
  </si>
  <si>
    <t>Nigeria</t>
  </si>
  <si>
    <t>Nordkorea</t>
  </si>
  <si>
    <t>Norwegen</t>
  </si>
  <si>
    <t>Oman</t>
  </si>
  <si>
    <t>Österreich</t>
  </si>
  <si>
    <t>Pakistan</t>
  </si>
  <si>
    <t>Palästina</t>
  </si>
  <si>
    <t>Palau</t>
  </si>
  <si>
    <t>Panama</t>
  </si>
  <si>
    <t>Papua-Neuguinea</t>
  </si>
  <si>
    <t>Paraguay</t>
  </si>
  <si>
    <t>Peru</t>
  </si>
  <si>
    <t>Polen</t>
  </si>
  <si>
    <t>Portugal</t>
  </si>
  <si>
    <t>Puerto Rico</t>
  </si>
  <si>
    <t>Ruanda</t>
  </si>
  <si>
    <t>Rumänien</t>
  </si>
  <si>
    <t>Russland</t>
  </si>
  <si>
    <t>Sambia</t>
  </si>
  <si>
    <t>Samoa</t>
  </si>
  <si>
    <t>San Marino</t>
  </si>
  <si>
    <t>Saudi-Arabien</t>
  </si>
  <si>
    <t>Schweden</t>
  </si>
  <si>
    <t>Serbien</t>
  </si>
  <si>
    <t>Seychellen</t>
  </si>
  <si>
    <t>Sierra Leone</t>
  </si>
  <si>
    <t>Simbabwe</t>
  </si>
  <si>
    <t>Singapur</t>
  </si>
  <si>
    <t>Slowenien</t>
  </si>
  <si>
    <t>Somalia</t>
  </si>
  <si>
    <t>Spanien</t>
  </si>
  <si>
    <t>Sri Lanka</t>
  </si>
  <si>
    <t>St. Lucia</t>
  </si>
  <si>
    <t>Südafrika</t>
  </si>
  <si>
    <t>Südkorea</t>
  </si>
  <si>
    <t>Suriname</t>
  </si>
  <si>
    <t>Swasiland</t>
  </si>
  <si>
    <t>Syrien</t>
  </si>
  <si>
    <t>Tadschikistan</t>
  </si>
  <si>
    <t>Taiwan</t>
  </si>
  <si>
    <t>Tansania</t>
  </si>
  <si>
    <t>Thailand</t>
  </si>
  <si>
    <t>Timor-Leste</t>
  </si>
  <si>
    <t>Togo</t>
  </si>
  <si>
    <t>Tonga</t>
  </si>
  <si>
    <t>Tunesien</t>
  </si>
  <si>
    <t>Turkmenistan</t>
  </si>
  <si>
    <t>Tuvalu</t>
  </si>
  <si>
    <t>Uganda</t>
  </si>
  <si>
    <t>Ungarn</t>
  </si>
  <si>
    <t>Uruguay</t>
  </si>
  <si>
    <t>Usbekistan</t>
  </si>
  <si>
    <t>Vanuatu</t>
  </si>
  <si>
    <t>Vatikanstadt</t>
  </si>
  <si>
    <t>Venezuela</t>
  </si>
  <si>
    <t>Vietnam</t>
  </si>
  <si>
    <t>Weißrussland</t>
  </si>
  <si>
    <t>Zypern</t>
  </si>
  <si>
    <t>Bahamas</t>
  </si>
  <si>
    <t>Demokratische Republik Kongo</t>
  </si>
  <si>
    <t>Dominikanische Republik</t>
  </si>
  <si>
    <t>Elfenbeinküste</t>
  </si>
  <si>
    <t>Irak</t>
  </si>
  <si>
    <t>Iran</t>
  </si>
  <si>
    <t>Komoren</t>
  </si>
  <si>
    <t>Kosovo</t>
  </si>
  <si>
    <t>Malediven</t>
  </si>
  <si>
    <t>Marshallinseln</t>
  </si>
  <si>
    <t>Mongolei</t>
  </si>
  <si>
    <t>Niederlande</t>
  </si>
  <si>
    <t>Niger</t>
  </si>
  <si>
    <t>Philippinen</t>
  </si>
  <si>
    <t>Republik Kongo</t>
  </si>
  <si>
    <t>Salomonen</t>
  </si>
  <si>
    <t>Schweiz</t>
  </si>
  <si>
    <t>Senegal</t>
  </si>
  <si>
    <t>Slowakei</t>
  </si>
  <si>
    <t>Sudan</t>
  </si>
  <si>
    <t>Tschad</t>
  </si>
  <si>
    <t>Türkei</t>
  </si>
  <si>
    <t>Ukraine</t>
  </si>
  <si>
    <t>USA</t>
  </si>
  <si>
    <t>Zentralafrikanische Republik</t>
  </si>
  <si>
    <t>AT</t>
  </si>
  <si>
    <t>-20.jpg</t>
  </si>
  <si>
    <t>20% öst. USt</t>
  </si>
  <si>
    <t>IT</t>
  </si>
  <si>
    <t>italienischer</t>
  </si>
  <si>
    <t>italienischen</t>
  </si>
  <si>
    <t>italienische</t>
  </si>
  <si>
    <t>nach Italien</t>
  </si>
  <si>
    <t>22 % italienischer</t>
  </si>
  <si>
    <t>-22.jpg</t>
  </si>
  <si>
    <t>22% ital. USt</t>
  </si>
  <si>
    <t>ital. UID-Nr.</t>
  </si>
  <si>
    <t>HU</t>
  </si>
  <si>
    <t>ungarischer</t>
  </si>
  <si>
    <t>ungarischen</t>
  </si>
  <si>
    <t>ungarische</t>
  </si>
  <si>
    <t>nach Ungarn</t>
  </si>
  <si>
    <t>27 % ungarischer</t>
  </si>
  <si>
    <t>-27.jpg</t>
  </si>
  <si>
    <t>27% ungar. USt</t>
  </si>
  <si>
    <t>ungar. UID-Nr.</t>
  </si>
  <si>
    <t>CH</t>
  </si>
  <si>
    <t>Schweizer</t>
  </si>
  <si>
    <t>in die Schweiz</t>
  </si>
  <si>
    <t>FR</t>
  </si>
  <si>
    <t>nach Frankreich</t>
  </si>
  <si>
    <t>-20f.jpg</t>
  </si>
  <si>
    <t>20% franz. USt</t>
  </si>
  <si>
    <t>franz. UID-Nr.</t>
  </si>
  <si>
    <t>PL</t>
  </si>
  <si>
    <t>polnischer</t>
  </si>
  <si>
    <t>polnischen</t>
  </si>
  <si>
    <t>polnische</t>
  </si>
  <si>
    <t>nach Polen</t>
  </si>
  <si>
    <t>23 % polnischer</t>
  </si>
  <si>
    <t>-23.jpg</t>
  </si>
  <si>
    <t>23% poln. USt</t>
  </si>
  <si>
    <t>poln. UID-Nr.</t>
  </si>
  <si>
    <t>in der Schweiz</t>
  </si>
  <si>
    <t>da die Schweiz</t>
  </si>
  <si>
    <t>Schweizer Umsatzsteuer</t>
  </si>
  <si>
    <t>Ein Schweizer Unternehmer</t>
  </si>
  <si>
    <t>AF</t>
  </si>
  <si>
    <t>EG</t>
  </si>
  <si>
    <t>AL</t>
  </si>
  <si>
    <t>DZ</t>
  </si>
  <si>
    <t>AD</t>
  </si>
  <si>
    <t>AO</t>
  </si>
  <si>
    <t>AG</t>
  </si>
  <si>
    <t>GQ</t>
  </si>
  <si>
    <t>AR</t>
  </si>
  <si>
    <t>AM</t>
  </si>
  <si>
    <t>AZ</t>
  </si>
  <si>
    <t>ET</t>
  </si>
  <si>
    <t>AU</t>
  </si>
  <si>
    <t>BS</t>
  </si>
  <si>
    <t>BH</t>
  </si>
  <si>
    <t>BD</t>
  </si>
  <si>
    <t>BB</t>
  </si>
  <si>
    <t>BY</t>
  </si>
  <si>
    <t>BE</t>
  </si>
  <si>
    <t>BZ</t>
  </si>
  <si>
    <t>BJ</t>
  </si>
  <si>
    <t>BT</t>
  </si>
  <si>
    <t>BO</t>
  </si>
  <si>
    <t>BA</t>
  </si>
  <si>
    <t>Botswana</t>
  </si>
  <si>
    <t>BW</t>
  </si>
  <si>
    <t>BR</t>
  </si>
  <si>
    <t>BN</t>
  </si>
  <si>
    <t>BG</t>
  </si>
  <si>
    <t>BF</t>
  </si>
  <si>
    <t>BI</t>
  </si>
  <si>
    <t>CL</t>
  </si>
  <si>
    <t>CN</t>
  </si>
  <si>
    <t>CR</t>
  </si>
  <si>
    <t>DK</t>
  </si>
  <si>
    <t>DM</t>
  </si>
  <si>
    <t>DO</t>
  </si>
  <si>
    <t>DJ</t>
  </si>
  <si>
    <t>EC</t>
  </si>
  <si>
    <t>SV</t>
  </si>
  <si>
    <t>ER</t>
  </si>
  <si>
    <t>EE</t>
  </si>
  <si>
    <t>FJ</t>
  </si>
  <si>
    <t>FI</t>
  </si>
  <si>
    <t>GA</t>
  </si>
  <si>
    <t>GM</t>
  </si>
  <si>
    <t>GE</t>
  </si>
  <si>
    <t>GH</t>
  </si>
  <si>
    <t>GD</t>
  </si>
  <si>
    <t>GR</t>
  </si>
  <si>
    <t>GL</t>
  </si>
  <si>
    <t>GT</t>
  </si>
  <si>
    <t>GN</t>
  </si>
  <si>
    <t>GW</t>
  </si>
  <si>
    <t>GY</t>
  </si>
  <si>
    <t>HT</t>
  </si>
  <si>
    <t>HN</t>
  </si>
  <si>
    <t>IN</t>
  </si>
  <si>
    <t>ID</t>
  </si>
  <si>
    <t>IQ</t>
  </si>
  <si>
    <t>IR</t>
  </si>
  <si>
    <t>IE</t>
  </si>
  <si>
    <t>IS</t>
  </si>
  <si>
    <t>IL</t>
  </si>
  <si>
    <t>JM</t>
  </si>
  <si>
    <t>JP</t>
  </si>
  <si>
    <t>YE</t>
  </si>
  <si>
    <t>JO</t>
  </si>
  <si>
    <t>KH</t>
  </si>
  <si>
    <t>CM</t>
  </si>
  <si>
    <t>CA</t>
  </si>
  <si>
    <t>CV</t>
  </si>
  <si>
    <t>KZ</t>
  </si>
  <si>
    <t>QA</t>
  </si>
  <si>
    <t>KE</t>
  </si>
  <si>
    <t>KG</t>
  </si>
  <si>
    <t>KI</t>
  </si>
  <si>
    <t>CO</t>
  </si>
  <si>
    <t>KM</t>
  </si>
  <si>
    <t>CD</t>
  </si>
  <si>
    <t>CG</t>
  </si>
  <si>
    <t>KP</t>
  </si>
  <si>
    <t>KR</t>
  </si>
  <si>
    <t>XK</t>
  </si>
  <si>
    <t>HR</t>
  </si>
  <si>
    <t>CU</t>
  </si>
  <si>
    <t>KW</t>
  </si>
  <si>
    <t>LA</t>
  </si>
  <si>
    <t>LS</t>
  </si>
  <si>
    <t>LV</t>
  </si>
  <si>
    <t>Libanon</t>
  </si>
  <si>
    <t>LB</t>
  </si>
  <si>
    <t>LR</t>
  </si>
  <si>
    <t>LY</t>
  </si>
  <si>
    <t>LI</t>
  </si>
  <si>
    <t>LT</t>
  </si>
  <si>
    <t>LU</t>
  </si>
  <si>
    <t>MG</t>
  </si>
  <si>
    <t>MW</t>
  </si>
  <si>
    <t>MY</t>
  </si>
  <si>
    <t>MV</t>
  </si>
  <si>
    <t>ML</t>
  </si>
  <si>
    <t>MT</t>
  </si>
  <si>
    <t>MA</t>
  </si>
  <si>
    <t>MH</t>
  </si>
  <si>
    <t>MR</t>
  </si>
  <si>
    <t>MU</t>
  </si>
  <si>
    <t>MX</t>
  </si>
  <si>
    <t>FM</t>
  </si>
  <si>
    <t>MD</t>
  </si>
  <si>
    <t>MC</t>
  </si>
  <si>
    <t>MN</t>
  </si>
  <si>
    <t>ME</t>
  </si>
  <si>
    <t>MZ</t>
  </si>
  <si>
    <t>NA</t>
  </si>
  <si>
    <t>NR</t>
  </si>
  <si>
    <t>NP</t>
  </si>
  <si>
    <t>NZ</t>
  </si>
  <si>
    <t>NI</t>
  </si>
  <si>
    <t>NL</t>
  </si>
  <si>
    <t>NE</t>
  </si>
  <si>
    <t>NG</t>
  </si>
  <si>
    <t>MK</t>
  </si>
  <si>
    <t>NO</t>
  </si>
  <si>
    <t>OM</t>
  </si>
  <si>
    <t>TL</t>
  </si>
  <si>
    <t>PK</t>
  </si>
  <si>
    <t>PS</t>
  </si>
  <si>
    <t>PW</t>
  </si>
  <si>
    <t>PA</t>
  </si>
  <si>
    <t>PG</t>
  </si>
  <si>
    <t>PY</t>
  </si>
  <si>
    <t>PE</t>
  </si>
  <si>
    <t>PH</t>
  </si>
  <si>
    <t>PT</t>
  </si>
  <si>
    <t>PR</t>
  </si>
  <si>
    <t>RW</t>
  </si>
  <si>
    <t>RO</t>
  </si>
  <si>
    <t>RU</t>
  </si>
  <si>
    <t>SB</t>
  </si>
  <si>
    <t>ZM</t>
  </si>
  <si>
    <t>WS</t>
  </si>
  <si>
    <t>SM</t>
  </si>
  <si>
    <t>ST</t>
  </si>
  <si>
    <t>SA</t>
  </si>
  <si>
    <t>SE</t>
  </si>
  <si>
    <t>SN</t>
  </si>
  <si>
    <t>RS</t>
  </si>
  <si>
    <t>SC</t>
  </si>
  <si>
    <t>SL</t>
  </si>
  <si>
    <t>ZW</t>
  </si>
  <si>
    <t>SG</t>
  </si>
  <si>
    <t>SK</t>
  </si>
  <si>
    <t>SI</t>
  </si>
  <si>
    <t>SO</t>
  </si>
  <si>
    <t>ES</t>
  </si>
  <si>
    <t>LK</t>
  </si>
  <si>
    <t>LC</t>
  </si>
  <si>
    <t>VC</t>
  </si>
  <si>
    <t>ZA</t>
  </si>
  <si>
    <t>SD</t>
  </si>
  <si>
    <t>SR</t>
  </si>
  <si>
    <t>SZ</t>
  </si>
  <si>
    <t>SY</t>
  </si>
  <si>
    <t>TJ</t>
  </si>
  <si>
    <t>TW</t>
  </si>
  <si>
    <t>TZ</t>
  </si>
  <si>
    <t>TH</t>
  </si>
  <si>
    <t>TG</t>
  </si>
  <si>
    <t>TO</t>
  </si>
  <si>
    <t>TD</t>
  </si>
  <si>
    <t>Tschechien</t>
  </si>
  <si>
    <t>CZ</t>
  </si>
  <si>
    <t>TN</t>
  </si>
  <si>
    <t>TR</t>
  </si>
  <si>
    <t>TM</t>
  </si>
  <si>
    <t>TV</t>
  </si>
  <si>
    <t>UG</t>
  </si>
  <si>
    <t>UA</t>
  </si>
  <si>
    <t>UY</t>
  </si>
  <si>
    <t>UZ</t>
  </si>
  <si>
    <t>VU</t>
  </si>
  <si>
    <t>VA</t>
  </si>
  <si>
    <t>VE</t>
  </si>
  <si>
    <t>US</t>
  </si>
  <si>
    <t>GB</t>
  </si>
  <si>
    <t>VN</t>
  </si>
  <si>
    <t>CF</t>
  </si>
  <si>
    <t>CY</t>
  </si>
  <si>
    <t>beim Schweizer</t>
  </si>
  <si>
    <t>des Schweizer</t>
  </si>
  <si>
    <t>vom Schweizer</t>
  </si>
  <si>
    <t>dem Schweizer</t>
  </si>
  <si>
    <t>Der Schweizer</t>
  </si>
  <si>
    <t>der Schweizer</t>
  </si>
  <si>
    <t>nach Österreich</t>
  </si>
  <si>
    <t>20 % österreichischer</t>
  </si>
  <si>
    <t>öst. UID-Nr.</t>
  </si>
  <si>
    <t>österreichische</t>
  </si>
  <si>
    <t>österreichischen</t>
  </si>
  <si>
    <t>österreichischer</t>
  </si>
  <si>
    <t>in Österreich</t>
  </si>
  <si>
    <t>in Italien</t>
  </si>
  <si>
    <t>in Ungarn</t>
  </si>
  <si>
    <t>in Frankreich</t>
  </si>
  <si>
    <t>in Polen</t>
  </si>
  <si>
    <t>von Österreich</t>
  </si>
  <si>
    <t>von Italien</t>
  </si>
  <si>
    <t>von Ungarn</t>
  </si>
  <si>
    <t>von Frankreich</t>
  </si>
  <si>
    <t>von Polen</t>
  </si>
  <si>
    <t>in der Demokratischen Republik Kongo</t>
  </si>
  <si>
    <t>in der Dominikanischen Republik</t>
  </si>
  <si>
    <t>in der Zentralafrikanischen Republik</t>
  </si>
  <si>
    <t>Antigua</t>
  </si>
  <si>
    <t>Bosnien</t>
  </si>
  <si>
    <t>St. Vincent</t>
  </si>
  <si>
    <t>São Tomé</t>
  </si>
  <si>
    <t>Ersetzungsliste AT:</t>
  </si>
  <si>
    <t>Ersetzungsliste FR:</t>
  </si>
  <si>
    <t>Ersetzungsliste PL:</t>
  </si>
  <si>
    <t>ALT</t>
  </si>
  <si>
    <t>NEU</t>
  </si>
  <si>
    <t>französischer</t>
  </si>
  <si>
    <t>französischen</t>
  </si>
  <si>
    <t>französische</t>
  </si>
  <si>
    <t>20 % französischer</t>
  </si>
  <si>
    <t>Pfad und Dateiname des Wordfiles:</t>
  </si>
  <si>
    <t>Anleitung:</t>
  </si>
  <si>
    <t>Schritt 1):</t>
  </si>
  <si>
    <t>Schritt 2):</t>
  </si>
  <si>
    <t>Schritt 3):</t>
  </si>
  <si>
    <t>Sicherheitshinweis:</t>
  </si>
  <si>
    <t>Wenn die Sicherheitsrichtlinien Ihres Unternehmens den Einsatz von Makros verbieten, habe ich dafür vollstes Verständnis.</t>
  </si>
  <si>
    <t>aus Österreich</t>
  </si>
  <si>
    <t>aus Frankreich</t>
  </si>
  <si>
    <t>aus Polen</t>
  </si>
  <si>
    <t>aus Ungarn</t>
  </si>
  <si>
    <t>aus Italien</t>
  </si>
  <si>
    <t>aus der Schweiz</t>
  </si>
  <si>
    <t>aus der Demokratischen Republik Kongo</t>
  </si>
  <si>
    <t>aus der Dominikanischen Republik</t>
  </si>
  <si>
    <t>aus der Zentralafrikanischen Republik</t>
  </si>
  <si>
    <t>MM</t>
  </si>
  <si>
    <t>Dem.R.Kongo</t>
  </si>
  <si>
    <t>Dom. Rep.</t>
  </si>
  <si>
    <t>Elfenb.küste</t>
  </si>
  <si>
    <t>Rep. Kongo</t>
  </si>
  <si>
    <t>Zentr.afr.Rep.</t>
  </si>
  <si>
    <t>Marshallin.</t>
  </si>
  <si>
    <t>Äquat.guinea</t>
  </si>
  <si>
    <t>Aserbaidsch.</t>
  </si>
  <si>
    <t>Großbritann.</t>
  </si>
  <si>
    <t>Guin.-Bissau</t>
  </si>
  <si>
    <t>Pap.-Neugui.</t>
  </si>
  <si>
    <t>DK Dänemark</t>
  </si>
  <si>
    <t>FI Finnland</t>
  </si>
  <si>
    <t>NL Niederlande</t>
  </si>
  <si>
    <t>Lizenz gültig bis:</t>
  </si>
  <si>
    <t>CH Schweiz</t>
  </si>
  <si>
    <t>IR Iran</t>
  </si>
  <si>
    <t>NE Niger</t>
  </si>
  <si>
    <t>TD Tschad</t>
  </si>
  <si>
    <t>XK Kosovo</t>
  </si>
  <si>
    <t>DO Dominikanische Republik</t>
  </si>
  <si>
    <t>MN Mongolei</t>
  </si>
  <si>
    <t>CG Republik Kongo</t>
  </si>
  <si>
    <t>TR Türkei</t>
  </si>
  <si>
    <t>UA Ukraine</t>
  </si>
  <si>
    <t>CF Zentralafrikanische Republik</t>
  </si>
  <si>
    <t>IQ Irak</t>
  </si>
  <si>
    <t>LB Libanon</t>
  </si>
  <si>
    <t>SN Senegal</t>
  </si>
  <si>
    <t>SD Sudan</t>
  </si>
  <si>
    <t>BS Bahamas</t>
  </si>
  <si>
    <t>KM Komoren</t>
  </si>
  <si>
    <t>MV Malediven</t>
  </si>
  <si>
    <t>MH Marshallinseln</t>
  </si>
  <si>
    <t>PH Philippinen</t>
  </si>
  <si>
    <t>SB Salomonen</t>
  </si>
  <si>
    <t>US USA</t>
  </si>
  <si>
    <t>AF Afghanistan</t>
  </si>
  <si>
    <t>EG Ägypten</t>
  </si>
  <si>
    <t>AL Albanien</t>
  </si>
  <si>
    <t>DZ Algerien</t>
  </si>
  <si>
    <t>AD Andorra</t>
  </si>
  <si>
    <t>AO Angola</t>
  </si>
  <si>
    <t>AG Antigua</t>
  </si>
  <si>
    <t>GQ Äquatorialguinea</t>
  </si>
  <si>
    <t>AR Argentinien</t>
  </si>
  <si>
    <t>AM Armenien</t>
  </si>
  <si>
    <t>AZ Aserbaidschan</t>
  </si>
  <si>
    <t>ET Äthiopien</t>
  </si>
  <si>
    <t>AU Australien</t>
  </si>
  <si>
    <t>BH Bahrain</t>
  </si>
  <si>
    <t>BD Bangladesch</t>
  </si>
  <si>
    <t>BB Barbados</t>
  </si>
  <si>
    <t>BZ Belize</t>
  </si>
  <si>
    <t>BJ Benin</t>
  </si>
  <si>
    <t>BT Bhutan</t>
  </si>
  <si>
    <t>BO Bolivien</t>
  </si>
  <si>
    <t>BA Bosnien</t>
  </si>
  <si>
    <t>BW Botswana</t>
  </si>
  <si>
    <t>BR Brasilien</t>
  </si>
  <si>
    <t>BN Brunei</t>
  </si>
  <si>
    <t>BF Burkina Faso</t>
  </si>
  <si>
    <t>BI Burundi</t>
  </si>
  <si>
    <t>CL Chile</t>
  </si>
  <si>
    <t>CN China</t>
  </si>
  <si>
    <t>CR Costa Rica</t>
  </si>
  <si>
    <t>DM Dominica</t>
  </si>
  <si>
    <t>DJ Dschibuti</t>
  </si>
  <si>
    <t>EC Ecuador</t>
  </si>
  <si>
    <t>SV El Salvador</t>
  </si>
  <si>
    <t>ER Eritrea</t>
  </si>
  <si>
    <t>FJ Fidschi</t>
  </si>
  <si>
    <t>GA Gabun</t>
  </si>
  <si>
    <t>GM Gambia</t>
  </si>
  <si>
    <t>GE Georgien</t>
  </si>
  <si>
    <t>GH Ghana</t>
  </si>
  <si>
    <t>GD Grenada</t>
  </si>
  <si>
    <t>GL Grönland</t>
  </si>
  <si>
    <t>GB Großbritannien</t>
  </si>
  <si>
    <t>GT Guatemala</t>
  </si>
  <si>
    <t>GN Guinea</t>
  </si>
  <si>
    <t>GW Guinea-Bissau</t>
  </si>
  <si>
    <t>GY Guyana</t>
  </si>
  <si>
    <t>HT Haiti</t>
  </si>
  <si>
    <t>HN Honduras</t>
  </si>
  <si>
    <t>IN Indien</t>
  </si>
  <si>
    <t>ID Indonesien</t>
  </si>
  <si>
    <t>IS Island</t>
  </si>
  <si>
    <t>IL Israel</t>
  </si>
  <si>
    <t>JM Jamaika</t>
  </si>
  <si>
    <t>JP Japan</t>
  </si>
  <si>
    <t>YE Jemen</t>
  </si>
  <si>
    <t>JO Jordanien</t>
  </si>
  <si>
    <t>KH Kambodscha</t>
  </si>
  <si>
    <t>CM Kamerun</t>
  </si>
  <si>
    <t>CA Kanada</t>
  </si>
  <si>
    <t>CV Kap Verde</t>
  </si>
  <si>
    <t>KZ Kasachstan</t>
  </si>
  <si>
    <t>QA Katar</t>
  </si>
  <si>
    <t>KE Kenia</t>
  </si>
  <si>
    <t>KG Kirgisistan</t>
  </si>
  <si>
    <t>KI Kiribati</t>
  </si>
  <si>
    <t>CO Kolumbien</t>
  </si>
  <si>
    <t>CU Kuba</t>
  </si>
  <si>
    <t>KW Kuwait</t>
  </si>
  <si>
    <t>LA Laos</t>
  </si>
  <si>
    <t>LS Lesotho</t>
  </si>
  <si>
    <t>LR Liberia</t>
  </si>
  <si>
    <t>LY Libyen</t>
  </si>
  <si>
    <t>LI Liechtenstein</t>
  </si>
  <si>
    <t>MG Madagaskar</t>
  </si>
  <si>
    <t>MW Malawi</t>
  </si>
  <si>
    <t>MY Malaysia</t>
  </si>
  <si>
    <t>ML Mali</t>
  </si>
  <si>
    <t>MA Marokko</t>
  </si>
  <si>
    <t>MR Mauretanien</t>
  </si>
  <si>
    <t>MU Mauritius</t>
  </si>
  <si>
    <t>MK Mazedonien</t>
  </si>
  <si>
    <t>MX Mexiko</t>
  </si>
  <si>
    <t>FM Mikronesien</t>
  </si>
  <si>
    <t>MD Moldau</t>
  </si>
  <si>
    <t>MC Monaco</t>
  </si>
  <si>
    <t>ME Montenegro</t>
  </si>
  <si>
    <t>MZ Mosambik</t>
  </si>
  <si>
    <t>MM Myanmar</t>
  </si>
  <si>
    <t>NA Namibia</t>
  </si>
  <si>
    <t>NR Nauru</t>
  </si>
  <si>
    <t>NP Nepal</t>
  </si>
  <si>
    <t>NZ Neuseeland</t>
  </si>
  <si>
    <t>NI Nicaragua</t>
  </si>
  <si>
    <t>NG Nigeria</t>
  </si>
  <si>
    <t>KP Nordkorea</t>
  </si>
  <si>
    <t>NO Norwegen</t>
  </si>
  <si>
    <t>OM Oman</t>
  </si>
  <si>
    <t>PK Pakistan</t>
  </si>
  <si>
    <t>PS Palästina</t>
  </si>
  <si>
    <t>PW Palau</t>
  </si>
  <si>
    <t>PA Panama</t>
  </si>
  <si>
    <t>PG Papua-Neuguinea</t>
  </si>
  <si>
    <t>PY Paraguay</t>
  </si>
  <si>
    <t>PE Peru</t>
  </si>
  <si>
    <t>PR Puerto Rico</t>
  </si>
  <si>
    <t>RW Ruanda</t>
  </si>
  <si>
    <t>RU Russland</t>
  </si>
  <si>
    <t>ZM Sambia</t>
  </si>
  <si>
    <t>WS Samoa</t>
  </si>
  <si>
    <t>SM San Marino</t>
  </si>
  <si>
    <t>SA Saudi-Arabien</t>
  </si>
  <si>
    <t>RS Serbien</t>
  </si>
  <si>
    <t>SC Seychellen</t>
  </si>
  <si>
    <t>SL Sierra Leone</t>
  </si>
  <si>
    <t>ZW Simbabwe</t>
  </si>
  <si>
    <t>SG Singapur</t>
  </si>
  <si>
    <t>SO Somalia</t>
  </si>
  <si>
    <t>LK Sri Lanka</t>
  </si>
  <si>
    <t>LC St. Lucia</t>
  </si>
  <si>
    <t>VC St. Vincent</t>
  </si>
  <si>
    <t>ZA Südafrika</t>
  </si>
  <si>
    <t>KR Südkorea</t>
  </si>
  <si>
    <t>SR Suriname</t>
  </si>
  <si>
    <t>SZ Swasiland</t>
  </si>
  <si>
    <t>SY Syrien</t>
  </si>
  <si>
    <t>ST São Tomé</t>
  </si>
  <si>
    <t>TJ Tadschikistan</t>
  </si>
  <si>
    <t>TW Taiwan</t>
  </si>
  <si>
    <t>TZ Tansania</t>
  </si>
  <si>
    <t>TH Thailand</t>
  </si>
  <si>
    <t>TL Timor-Leste</t>
  </si>
  <si>
    <t>TG Togo</t>
  </si>
  <si>
    <t>TO Tonga</t>
  </si>
  <si>
    <t>TN Tunesien</t>
  </si>
  <si>
    <t>TM Turkmenistan</t>
  </si>
  <si>
    <t>TV Tuvalu</t>
  </si>
  <si>
    <t>UG Uganda</t>
  </si>
  <si>
    <t>UY Uruguay</t>
  </si>
  <si>
    <t>UZ Usbekistan</t>
  </si>
  <si>
    <t>VU Vanuatu</t>
  </si>
  <si>
    <t>VA Vatikanstadt</t>
  </si>
  <si>
    <t>VE Venezuela</t>
  </si>
  <si>
    <t>VN Vietnam</t>
  </si>
  <si>
    <t>BY Weißrussland</t>
  </si>
  <si>
    <t>Reihengeschäftrechner Deutschland - Makro - Länder ersetzen in den Word-Files</t>
  </si>
  <si>
    <t>Die Struktur dieses Excel-Files sowie die versteckten Tabellen und das Makro selbst sind passwortgeschützt.
Sie können aber per E-Mail das Passwort von mir anfordern, wenn Sie oder Ihr IT-Experte das Makro vor dem Einsatz begutachten wollen.</t>
  </si>
  <si>
    <t>Technische Voraussetzungen:</t>
  </si>
  <si>
    <t>Dieses Makro wurde unter Windows 10 Pro (German) mit Microsoft Office Home &amp; Business 2016 (German) programmiert und getestet.</t>
  </si>
  <si>
    <t>Die Funktionstüchtigkeit unter anderen Betriebssystemen bzw. anderen Office-Versionen kann nicht garantiert werden.
Wir bitten Sie aber dennoch uns über etwaige Fehlermeldungen unter Angabe der verwendeten Umgebung zu informieren,
damit wir an dem Problem arbeiten können.</t>
  </si>
  <si>
    <t>Klicken Sie auf den Button "Datei auswählen".
Wählen Sie jenes Reihengeschäft-Wordfile auf Ihrem Rechner aus, bei dem Sie Länder ersetzen wollen.</t>
  </si>
  <si>
    <t>In Spalte B ("ALT") und Spalte D ("NEU") stehen zu beginn jeweils die gleichen Länder.
Wählen Sie über die Drop-Down-Felder in Spalte D die "Ersetzungsländer" aus.
Mit dem Reset-Button können die Ersetzungsländer wieder zurückgesetzt werden.
Jedes Ersetzungsland kann nur einmal ausgewählt werden.
"Deutschland" kann nicht ersetzt werden und ist daher in der Spalte B nicht angeführt.
Sobald ein Ersetzungsland ausgewählt wurde, sehen Sie rechts (ab Spalte I) die jeweiligen Original- und Ersetzungswörter bzw. Wortkombinationen.</t>
  </si>
  <si>
    <t>Sie finden nach der Auswahl der Ersetzungsländer oben rechts (ab Spalte I) die jeweiligen Original- und Ersetzungswörter bzw. Wortkombinationen.
Sie können diese auch manuell (mit copy/paste) in die Ersetzungsfunktion von Word einfügen.
Dabei ist darauf zu achten, dass die Ersetzungsbegriffe der Reihe nach (von links nach rechts) eingesetzt werden
und die Option "Groß-/Kleinschreibung beachten" aktiviert ist.</t>
  </si>
  <si>
    <r>
      <t xml:space="preserve">Bevor Sie auf den Button "Länder ersetzen" klicken, achten Sie darauf, </t>
    </r>
    <r>
      <rPr>
        <b/>
        <sz val="11"/>
        <color theme="1"/>
        <rFont val="Calibri"/>
        <family val="2"/>
        <scheme val="minor"/>
      </rPr>
      <t>dass das ausgewählte Word-File nicht geöffnet ist</t>
    </r>
    <r>
      <rPr>
        <sz val="11"/>
        <color theme="1"/>
        <rFont val="Calibri"/>
        <family val="2"/>
        <scheme val="minor"/>
      </rPr>
      <t>.
Nach Klick auf den Startbutton wird das ausgewählte Word-File vom Makro geöffnet und die jeweiligen Länder werden ersetzt.
Das Word-File muss nun nur noch gespeichert werden (entweder unter selben oder unter neuem Namen).</t>
    </r>
  </si>
  <si>
    <t>SK Slowakei</t>
  </si>
  <si>
    <t>da der Iran</t>
  </si>
  <si>
    <t>im Iran</t>
  </si>
  <si>
    <t>in den Iran</t>
  </si>
  <si>
    <t>aus dem Iran</t>
  </si>
  <si>
    <t>iranische Umsatzsteuer</t>
  </si>
  <si>
    <t>Ein iranischer Unternehmer</t>
  </si>
  <si>
    <t>beim iranischen</t>
  </si>
  <si>
    <t>des iranischen</t>
  </si>
  <si>
    <t>dem iranischen</t>
  </si>
  <si>
    <t>vom iranischen</t>
  </si>
  <si>
    <t>Der iranische</t>
  </si>
  <si>
    <t>der iranische</t>
  </si>
  <si>
    <t>iranischen</t>
  </si>
  <si>
    <t>kongolesische Umsatzsteuer</t>
  </si>
  <si>
    <t>Ein kongolesischer Unternehmer</t>
  </si>
  <si>
    <t>beim kongolesischen</t>
  </si>
  <si>
    <t>des kongolesischen</t>
  </si>
  <si>
    <t>dem kongolesischen</t>
  </si>
  <si>
    <t>vom kongolesischen</t>
  </si>
  <si>
    <t>Der kongolesische</t>
  </si>
  <si>
    <t>der kongolesische</t>
  </si>
  <si>
    <t>kongolesischen</t>
  </si>
  <si>
    <t>da der Niger</t>
  </si>
  <si>
    <t>im Niger</t>
  </si>
  <si>
    <t>in den Niger</t>
  </si>
  <si>
    <t>aus dem Niger</t>
  </si>
  <si>
    <t>nigrische Umsatzsteuer</t>
  </si>
  <si>
    <t>Ein nigrischer Unternehmer</t>
  </si>
  <si>
    <t>beim nigrischen</t>
  </si>
  <si>
    <t>des nigrischen</t>
  </si>
  <si>
    <t>dem nigrischen</t>
  </si>
  <si>
    <t>vom nigrischen</t>
  </si>
  <si>
    <t>Der nigrische</t>
  </si>
  <si>
    <t>der nigrische</t>
  </si>
  <si>
    <t>nigrischen</t>
  </si>
  <si>
    <t>da der Tschad</t>
  </si>
  <si>
    <t>im Tschad</t>
  </si>
  <si>
    <t>in den Tschad</t>
  </si>
  <si>
    <t>aus dem Tschad</t>
  </si>
  <si>
    <t>tschadische Umsatzsteuer</t>
  </si>
  <si>
    <t>Ein tschadischer Unternehmer</t>
  </si>
  <si>
    <t>beim tschadischen</t>
  </si>
  <si>
    <t>des tschadischen</t>
  </si>
  <si>
    <t>dem tschadischen</t>
  </si>
  <si>
    <t>vom tschadischen</t>
  </si>
  <si>
    <t>Der tschadische</t>
  </si>
  <si>
    <t>der tschadische</t>
  </si>
  <si>
    <t>tschadischen</t>
  </si>
  <si>
    <t>da der Kosovo</t>
  </si>
  <si>
    <t>im Kosovo</t>
  </si>
  <si>
    <t>in den Kosovo</t>
  </si>
  <si>
    <t>aus dem Kosovo</t>
  </si>
  <si>
    <t>kosovarische Umsatzsteuer</t>
  </si>
  <si>
    <t>Ein kosovarischer Unternehmer</t>
  </si>
  <si>
    <t>beim kosovarischen</t>
  </si>
  <si>
    <t>des kosovarischen</t>
  </si>
  <si>
    <t>dem kosovarischen</t>
  </si>
  <si>
    <t>vom kosovarischen</t>
  </si>
  <si>
    <t>Der kosovarische</t>
  </si>
  <si>
    <t>der kosovarische</t>
  </si>
  <si>
    <t>kosovarischen</t>
  </si>
  <si>
    <t>da die Demokratische Republik Kongo</t>
  </si>
  <si>
    <t>in die Demokratische Republik Kongo</t>
  </si>
  <si>
    <t>da die Dominikanische Republik</t>
  </si>
  <si>
    <t>in die Dominikanische Republik</t>
  </si>
  <si>
    <t>dominikanische Umsatzsteuer</t>
  </si>
  <si>
    <t>Ein dominikanischer Unternehmer</t>
  </si>
  <si>
    <t>beim dominikanischen</t>
  </si>
  <si>
    <t>des dominikanischen</t>
  </si>
  <si>
    <t>dem dominikanischen</t>
  </si>
  <si>
    <t>vom dominikanischen</t>
  </si>
  <si>
    <t>Der dominikanische</t>
  </si>
  <si>
    <t>der dominikanische</t>
  </si>
  <si>
    <t>dominikanischen</t>
  </si>
  <si>
    <t>da die Elfenbeinküste</t>
  </si>
  <si>
    <t>in der Elfenbeinküste</t>
  </si>
  <si>
    <t>in die Elfenbeinküste</t>
  </si>
  <si>
    <t>aus der Elfenbeinküste</t>
  </si>
  <si>
    <t>ivorische Umsatzsteuer</t>
  </si>
  <si>
    <t>Ein ivorischer Unternehmer</t>
  </si>
  <si>
    <t>beim ivorischen</t>
  </si>
  <si>
    <t>des ivorischen</t>
  </si>
  <si>
    <t>dem ivorischen</t>
  </si>
  <si>
    <t>vom ivorischen</t>
  </si>
  <si>
    <t>Der ivorische</t>
  </si>
  <si>
    <t>der ivorische</t>
  </si>
  <si>
    <t>ivorischen</t>
  </si>
  <si>
    <t>da die Mongolei</t>
  </si>
  <si>
    <t>in der Mongolei</t>
  </si>
  <si>
    <t>in die Mongolei</t>
  </si>
  <si>
    <t>aus der Mongolei</t>
  </si>
  <si>
    <t>mongolische Umsatzsteuer</t>
  </si>
  <si>
    <t>Ein mongolischer Unternehmer</t>
  </si>
  <si>
    <t>beim mongolischen</t>
  </si>
  <si>
    <t>des mongolischen</t>
  </si>
  <si>
    <t>dem mongolischen</t>
  </si>
  <si>
    <t>vom mongolischen</t>
  </si>
  <si>
    <t>Der mongolische</t>
  </si>
  <si>
    <t>der mongolische</t>
  </si>
  <si>
    <t>mongolischen</t>
  </si>
  <si>
    <t>da die Republik Kongo</t>
  </si>
  <si>
    <t>in der Republik Kongo</t>
  </si>
  <si>
    <t>in die Republik Kongo</t>
  </si>
  <si>
    <t>aus der Republik Kongo</t>
  </si>
  <si>
    <t>da die Türkei</t>
  </si>
  <si>
    <t>in der Türkei</t>
  </si>
  <si>
    <t>in die Türkei</t>
  </si>
  <si>
    <t>aus der Türkei</t>
  </si>
  <si>
    <t>türkische Umsatzsteuer</t>
  </si>
  <si>
    <t>Ein türkischer Unternehmer</t>
  </si>
  <si>
    <t>beim türkischen</t>
  </si>
  <si>
    <t>des türkischen</t>
  </si>
  <si>
    <t>dem türkischen</t>
  </si>
  <si>
    <t>vom türkischen</t>
  </si>
  <si>
    <t>Der türkische</t>
  </si>
  <si>
    <t>der türkische</t>
  </si>
  <si>
    <t>türkischen</t>
  </si>
  <si>
    <t>da die Ukraine</t>
  </si>
  <si>
    <t>in der Ukraine</t>
  </si>
  <si>
    <t>in die Ukraine</t>
  </si>
  <si>
    <t>aus der Ukraine</t>
  </si>
  <si>
    <t>ukrainische Umsatzsteuer</t>
  </si>
  <si>
    <t>Ein ukrainischer Unternehmer</t>
  </si>
  <si>
    <t>beim ukrainischen</t>
  </si>
  <si>
    <t>des ukrainischen</t>
  </si>
  <si>
    <t>dem ukrainischen</t>
  </si>
  <si>
    <t>vom ukrainischen</t>
  </si>
  <si>
    <t>Der ukrainische</t>
  </si>
  <si>
    <t>der ukrainische</t>
  </si>
  <si>
    <t>ukrainischen</t>
  </si>
  <si>
    <t>da die Zentralafrikanische Republik</t>
  </si>
  <si>
    <t>in die Zentralafrikanische Republik</t>
  </si>
  <si>
    <t>zentralafrikanische Umsatzsteuer</t>
  </si>
  <si>
    <t>Ein zentralafrikanischer Unternehmer</t>
  </si>
  <si>
    <t>beim zentralafrikanischen</t>
  </si>
  <si>
    <t>des zentralafrikanischen</t>
  </si>
  <si>
    <t>dem zentralafrikanischen</t>
  </si>
  <si>
    <t>vom zentralafrikanischen</t>
  </si>
  <si>
    <t>Der zentralafrikanische</t>
  </si>
  <si>
    <t>der zentralafrikanische</t>
  </si>
  <si>
    <t>zentralafrikanischen</t>
  </si>
  <si>
    <t>da der Irak</t>
  </si>
  <si>
    <t>im Irak</t>
  </si>
  <si>
    <t>in den Irak</t>
  </si>
  <si>
    <t>aus dem Irak</t>
  </si>
  <si>
    <t>irakische Umsatzsteuer</t>
  </si>
  <si>
    <t>Ein irakischer Unternehmer</t>
  </si>
  <si>
    <t>beim irakischen</t>
  </si>
  <si>
    <t>des irakischen</t>
  </si>
  <si>
    <t>dem irakischen</t>
  </si>
  <si>
    <t>vom irakischen</t>
  </si>
  <si>
    <t>Der irakische</t>
  </si>
  <si>
    <t>der irakische</t>
  </si>
  <si>
    <t>irakischen</t>
  </si>
  <si>
    <t>da der Libanon</t>
  </si>
  <si>
    <t>im Libanon</t>
  </si>
  <si>
    <t>in den Libanon</t>
  </si>
  <si>
    <t>aus dem Libanon</t>
  </si>
  <si>
    <t>libanesische Umsatzsteuer</t>
  </si>
  <si>
    <t>Ein libanesischer Unternehmer</t>
  </si>
  <si>
    <t>beim libanesischen</t>
  </si>
  <si>
    <t>des libanesischen</t>
  </si>
  <si>
    <t>dem libanesischen</t>
  </si>
  <si>
    <t>vom libanesischen</t>
  </si>
  <si>
    <t>Der libanesische</t>
  </si>
  <si>
    <t>der libanesische</t>
  </si>
  <si>
    <t>libanesischen</t>
  </si>
  <si>
    <t>da der Senegal</t>
  </si>
  <si>
    <t>im Senegal</t>
  </si>
  <si>
    <t>in den Senegal</t>
  </si>
  <si>
    <t>aus dem Senegal</t>
  </si>
  <si>
    <t>senegalesische Umsatzsteuer</t>
  </si>
  <si>
    <t>Ein senegalesischer Unternehmer</t>
  </si>
  <si>
    <t>beim senegalesischen</t>
  </si>
  <si>
    <t>des senegalesischen</t>
  </si>
  <si>
    <t>dem senegalesischen</t>
  </si>
  <si>
    <t>vom senegalesischen</t>
  </si>
  <si>
    <t>Der senegalesische</t>
  </si>
  <si>
    <t>der senegalesische</t>
  </si>
  <si>
    <t>senegalesischen</t>
  </si>
  <si>
    <t>da der Sudan</t>
  </si>
  <si>
    <t>im Sudan</t>
  </si>
  <si>
    <t>in den Sudan</t>
  </si>
  <si>
    <t>aus dem Sudan</t>
  </si>
  <si>
    <t>sudanesische Umsatzsteuer</t>
  </si>
  <si>
    <t>Ein sudanesischer Unternehmer</t>
  </si>
  <si>
    <t>beim sudanesischen</t>
  </si>
  <si>
    <t>des sudanesischen</t>
  </si>
  <si>
    <t>dem sudanesischen</t>
  </si>
  <si>
    <t>vom sudanesischen</t>
  </si>
  <si>
    <t>Der sudanesische</t>
  </si>
  <si>
    <t>der sudanesische</t>
  </si>
  <si>
    <t>sudanesischen</t>
  </si>
  <si>
    <t>da die Bahamas</t>
  </si>
  <si>
    <t>in den Bahamas</t>
  </si>
  <si>
    <t>in die Bahamas</t>
  </si>
  <si>
    <t>aus den Bahamas</t>
  </si>
  <si>
    <t>bahamaische Umsatzsteuer</t>
  </si>
  <si>
    <t>Ein bahamaischer Unternehmer</t>
  </si>
  <si>
    <t>beim bahamaischen</t>
  </si>
  <si>
    <t>des bahamaischen</t>
  </si>
  <si>
    <t>dem bahamaischen</t>
  </si>
  <si>
    <t>vom bahamaischen</t>
  </si>
  <si>
    <t>Der bahamaische</t>
  </si>
  <si>
    <t>der bahamaische</t>
  </si>
  <si>
    <t>bahamaischen</t>
  </si>
  <si>
    <t>da die Komoren</t>
  </si>
  <si>
    <t>in den Komoren</t>
  </si>
  <si>
    <t>in die Komoren</t>
  </si>
  <si>
    <t>aus den Komoren</t>
  </si>
  <si>
    <t>komorische Umsatzsteuer</t>
  </si>
  <si>
    <t>Ein komorischer Unternehmer</t>
  </si>
  <si>
    <t>beim komorischen</t>
  </si>
  <si>
    <t>des komorischen</t>
  </si>
  <si>
    <t>dem komorischen</t>
  </si>
  <si>
    <t>vom komorischen</t>
  </si>
  <si>
    <t>Der komorische</t>
  </si>
  <si>
    <t>der komorische</t>
  </si>
  <si>
    <t>komorischen</t>
  </si>
  <si>
    <t>da die Malediven</t>
  </si>
  <si>
    <t>in den Malediven</t>
  </si>
  <si>
    <t>in die Malediven</t>
  </si>
  <si>
    <t>aus den Malediven</t>
  </si>
  <si>
    <t>maledivische Umsatzsteuer</t>
  </si>
  <si>
    <t>Ein maledivischer Unternehmer</t>
  </si>
  <si>
    <t>beim maledivischen</t>
  </si>
  <si>
    <t>des maledivischen</t>
  </si>
  <si>
    <t>dem maledivischen</t>
  </si>
  <si>
    <t>vom maledivischen</t>
  </si>
  <si>
    <t>Der maledivische</t>
  </si>
  <si>
    <t>der maledivische</t>
  </si>
  <si>
    <t>maledivischen</t>
  </si>
  <si>
    <t>da die Marshallinseln</t>
  </si>
  <si>
    <t>in den Marshallinseln</t>
  </si>
  <si>
    <t>in die Marshallinseln</t>
  </si>
  <si>
    <t>aus den Marshallinseln</t>
  </si>
  <si>
    <t>marshallische Umsatzsteuer</t>
  </si>
  <si>
    <t>Ein marshallischer Unternehmer</t>
  </si>
  <si>
    <t>beim marshallischen</t>
  </si>
  <si>
    <t>des marshallischen</t>
  </si>
  <si>
    <t>dem marshallischen</t>
  </si>
  <si>
    <t>vom marshallischen</t>
  </si>
  <si>
    <t>Der marshallische</t>
  </si>
  <si>
    <t>der marshallische</t>
  </si>
  <si>
    <t>marshallischen</t>
  </si>
  <si>
    <t>da die Philippinen</t>
  </si>
  <si>
    <t>in den Philippinen</t>
  </si>
  <si>
    <t>in die Philippinen</t>
  </si>
  <si>
    <t>aus den Philippinen</t>
  </si>
  <si>
    <t>philippinische Umsatzsteuer</t>
  </si>
  <si>
    <t>Ein philippinischer Unternehmer</t>
  </si>
  <si>
    <t>beim philippinischen</t>
  </si>
  <si>
    <t>des philippinischen</t>
  </si>
  <si>
    <t>dem philippinischen</t>
  </si>
  <si>
    <t>vom philippinischen</t>
  </si>
  <si>
    <t>Der philippinische</t>
  </si>
  <si>
    <t>der philippinische</t>
  </si>
  <si>
    <t>philippinischen</t>
  </si>
  <si>
    <t>da die Salomonen</t>
  </si>
  <si>
    <t>in den Salomonen</t>
  </si>
  <si>
    <t>in die Salomonen</t>
  </si>
  <si>
    <t>aus den Salomonen</t>
  </si>
  <si>
    <t>salomonische Umsatzsteuer</t>
  </si>
  <si>
    <t>Ein salomonischer Unternehmer</t>
  </si>
  <si>
    <t>beim salomonischen</t>
  </si>
  <si>
    <t>des salomonischen</t>
  </si>
  <si>
    <t>dem salomonischen</t>
  </si>
  <si>
    <t>vom salomonischen</t>
  </si>
  <si>
    <t>Der salomonische</t>
  </si>
  <si>
    <t>der salomonische</t>
  </si>
  <si>
    <t>salomonischen</t>
  </si>
  <si>
    <t>da die USA</t>
  </si>
  <si>
    <t>in den USA</t>
  </si>
  <si>
    <t>in die USA</t>
  </si>
  <si>
    <t>aus den USA</t>
  </si>
  <si>
    <t>amerikanische Umsatzsteuer</t>
  </si>
  <si>
    <t>Ein amerikanischer Unternehmer</t>
  </si>
  <si>
    <t>beim amerikanischen</t>
  </si>
  <si>
    <t>des amerikanischen</t>
  </si>
  <si>
    <t>dem amerikanischen</t>
  </si>
  <si>
    <t>vom amerikanischen</t>
  </si>
  <si>
    <t>Der amerikanische</t>
  </si>
  <si>
    <t>der amerikanische</t>
  </si>
  <si>
    <t>amerikanischen</t>
  </si>
  <si>
    <t>da Afghanistan</t>
  </si>
  <si>
    <t>in Afghanistan</t>
  </si>
  <si>
    <t>nach Afghanistan</t>
  </si>
  <si>
    <t>aus Afghanistan</t>
  </si>
  <si>
    <t>afghanische Umsatzsteuer</t>
  </si>
  <si>
    <t>Ein afghanischer Unternehmer</t>
  </si>
  <si>
    <t>beim afghanischen</t>
  </si>
  <si>
    <t>des afghanischen</t>
  </si>
  <si>
    <t>dem afghanischen</t>
  </si>
  <si>
    <t>vom afghanischen</t>
  </si>
  <si>
    <t>Der afghanische</t>
  </si>
  <si>
    <t>der afghanische</t>
  </si>
  <si>
    <t>afghanischen</t>
  </si>
  <si>
    <t>da Ägypten</t>
  </si>
  <si>
    <t>in Ägypten</t>
  </si>
  <si>
    <t>nach Ägypten</t>
  </si>
  <si>
    <t>aus Ägypten</t>
  </si>
  <si>
    <t>ägyptische Umsatzsteuer</t>
  </si>
  <si>
    <t>Ein ägyptischer Unternehmer</t>
  </si>
  <si>
    <t>beim ägyptischen</t>
  </si>
  <si>
    <t>des ägyptischen</t>
  </si>
  <si>
    <t>dem ägyptischen</t>
  </si>
  <si>
    <t>vom ägyptischen</t>
  </si>
  <si>
    <t>Der ägyptische</t>
  </si>
  <si>
    <t>der ägyptische</t>
  </si>
  <si>
    <t>ägyptischen</t>
  </si>
  <si>
    <t>da Albanien</t>
  </si>
  <si>
    <t>in Albanien</t>
  </si>
  <si>
    <t>nach Albanien</t>
  </si>
  <si>
    <t>aus Albanien</t>
  </si>
  <si>
    <t>albanische Umsatzsteuer</t>
  </si>
  <si>
    <t>Ein albanischer Unternehmer</t>
  </si>
  <si>
    <t>beim albanischen</t>
  </si>
  <si>
    <t>des albanischen</t>
  </si>
  <si>
    <t>dem albanischen</t>
  </si>
  <si>
    <t>vom albanischen</t>
  </si>
  <si>
    <t>Der albanische</t>
  </si>
  <si>
    <t>der albanische</t>
  </si>
  <si>
    <t>albanischen</t>
  </si>
  <si>
    <t>da Algerien</t>
  </si>
  <si>
    <t>in Algerien</t>
  </si>
  <si>
    <t>nach Algerien</t>
  </si>
  <si>
    <t>aus Algerien</t>
  </si>
  <si>
    <t>algerische Umsatzsteuer</t>
  </si>
  <si>
    <t>Ein algerischer Unternehmer</t>
  </si>
  <si>
    <t>beim algerischen</t>
  </si>
  <si>
    <t>des algerischen</t>
  </si>
  <si>
    <t>dem algerischen</t>
  </si>
  <si>
    <t>vom algerischen</t>
  </si>
  <si>
    <t>Der algerische</t>
  </si>
  <si>
    <t>der algerische</t>
  </si>
  <si>
    <t>algerischen</t>
  </si>
  <si>
    <t>da Andorra</t>
  </si>
  <si>
    <t>in Andorra</t>
  </si>
  <si>
    <t>nach Andorra</t>
  </si>
  <si>
    <t>aus Andorra</t>
  </si>
  <si>
    <t>andorranische Umsatzsteuer</t>
  </si>
  <si>
    <t>Ein andorranischer Unternehmer</t>
  </si>
  <si>
    <t>beim andorranischen</t>
  </si>
  <si>
    <t>des andorranischen</t>
  </si>
  <si>
    <t>dem andorranischen</t>
  </si>
  <si>
    <t>vom andorranischen</t>
  </si>
  <si>
    <t>Der andorranische</t>
  </si>
  <si>
    <t>der andorranische</t>
  </si>
  <si>
    <t>andorranischen</t>
  </si>
  <si>
    <t>da Angola</t>
  </si>
  <si>
    <t>in Angola</t>
  </si>
  <si>
    <t>nach Angola</t>
  </si>
  <si>
    <t>aus Angola</t>
  </si>
  <si>
    <t>angolanische Umsatzsteuer</t>
  </si>
  <si>
    <t>Ein angolanischer Unternehmer</t>
  </si>
  <si>
    <t>beim angolanischen</t>
  </si>
  <si>
    <t>des angolanischen</t>
  </si>
  <si>
    <t>dem angolanischen</t>
  </si>
  <si>
    <t>vom angolanischen</t>
  </si>
  <si>
    <t>Der angolanische</t>
  </si>
  <si>
    <t>der angolanische</t>
  </si>
  <si>
    <t>angolanischen</t>
  </si>
  <si>
    <t>da Antigua</t>
  </si>
  <si>
    <t>in Antigua</t>
  </si>
  <si>
    <t>nach Antigua</t>
  </si>
  <si>
    <t>aus Antigua</t>
  </si>
  <si>
    <t>antiguanische Umsatzsteuer</t>
  </si>
  <si>
    <t>Ein antiguanischer Unternehmer</t>
  </si>
  <si>
    <t>beim antiguanischen</t>
  </si>
  <si>
    <t>des antiguanischen</t>
  </si>
  <si>
    <t>dem antiguanischen</t>
  </si>
  <si>
    <t>vom antiguanischen</t>
  </si>
  <si>
    <t>Der antiguanische</t>
  </si>
  <si>
    <t>der antiguanische</t>
  </si>
  <si>
    <t>antiguanischen</t>
  </si>
  <si>
    <t>da Äquatorialguinea</t>
  </si>
  <si>
    <t>in Äquatorialguinea</t>
  </si>
  <si>
    <t>nach Äquatorialguinea</t>
  </si>
  <si>
    <t>aus Äquatorialguinea</t>
  </si>
  <si>
    <t>äquatorialguineische Umsatzsteuer</t>
  </si>
  <si>
    <t>Ein äquatorialguineischer Unternehmer</t>
  </si>
  <si>
    <t>beim äquatorialguineischen</t>
  </si>
  <si>
    <t>des äquatorialguineischen</t>
  </si>
  <si>
    <t>dem äquatorialguineischen</t>
  </si>
  <si>
    <t>vom äquatorialguineischen</t>
  </si>
  <si>
    <t>Der äquatorialguineische</t>
  </si>
  <si>
    <t>der äquatorialguineische</t>
  </si>
  <si>
    <t>äquatorialguineischen</t>
  </si>
  <si>
    <t>da Argentinien</t>
  </si>
  <si>
    <t>in Argentinien</t>
  </si>
  <si>
    <t>nach Argentinien</t>
  </si>
  <si>
    <t>aus Argentinien</t>
  </si>
  <si>
    <t>argentinische Umsatzsteuer</t>
  </si>
  <si>
    <t>Ein argentinischer Unternehmer</t>
  </si>
  <si>
    <t>beim argentinischen</t>
  </si>
  <si>
    <t>des argentinischen</t>
  </si>
  <si>
    <t>dem argentinischen</t>
  </si>
  <si>
    <t>vom argentinischen</t>
  </si>
  <si>
    <t>Der argentinische</t>
  </si>
  <si>
    <t>der argentinische</t>
  </si>
  <si>
    <t>argentinischen</t>
  </si>
  <si>
    <t>da Armenien</t>
  </si>
  <si>
    <t>in Armenien</t>
  </si>
  <si>
    <t>nach Armenien</t>
  </si>
  <si>
    <t>aus Armenien</t>
  </si>
  <si>
    <t>armenische Umsatzsteuer</t>
  </si>
  <si>
    <t>Ein armenischer Unternehmer</t>
  </si>
  <si>
    <t>beim armenischen</t>
  </si>
  <si>
    <t>des armenischen</t>
  </si>
  <si>
    <t>dem armenischen</t>
  </si>
  <si>
    <t>vom armenischen</t>
  </si>
  <si>
    <t>Der armenische</t>
  </si>
  <si>
    <t>der armenische</t>
  </si>
  <si>
    <t>armenischen</t>
  </si>
  <si>
    <t>da Aserbaidschan</t>
  </si>
  <si>
    <t>in Aserbaidschan</t>
  </si>
  <si>
    <t>nach Aserbaidschan</t>
  </si>
  <si>
    <t>aus Aserbaidschan</t>
  </si>
  <si>
    <t>aserbaidschanische Umsatzsteuer</t>
  </si>
  <si>
    <t>Ein aserbaidschanischer Unternehmer</t>
  </si>
  <si>
    <t>beim aserbaidschanischen</t>
  </si>
  <si>
    <t>des aserbaidschanischen</t>
  </si>
  <si>
    <t>dem aserbaidschanischen</t>
  </si>
  <si>
    <t>vom aserbaidschanischen</t>
  </si>
  <si>
    <t>Der aserbaidschanische</t>
  </si>
  <si>
    <t>der aserbaidschanische</t>
  </si>
  <si>
    <t>aserbaidschanischen</t>
  </si>
  <si>
    <t>da Äthiopien</t>
  </si>
  <si>
    <t>in Äthiopien</t>
  </si>
  <si>
    <t>nach Äthiopien</t>
  </si>
  <si>
    <t>aus Äthiopien</t>
  </si>
  <si>
    <t>äthiopische Umsatzsteuer</t>
  </si>
  <si>
    <t>Ein äthiopischer Unternehmer</t>
  </si>
  <si>
    <t>beim äthiopischen</t>
  </si>
  <si>
    <t>des äthiopischen</t>
  </si>
  <si>
    <t>dem äthiopischen</t>
  </si>
  <si>
    <t>vom äthiopischen</t>
  </si>
  <si>
    <t>Der äthiopische</t>
  </si>
  <si>
    <t>der äthiopische</t>
  </si>
  <si>
    <t>äthiopischen</t>
  </si>
  <si>
    <t>da Australien</t>
  </si>
  <si>
    <t>in Australien</t>
  </si>
  <si>
    <t>nach Australien</t>
  </si>
  <si>
    <t>aus Australien</t>
  </si>
  <si>
    <t>australische Umsatzsteuer</t>
  </si>
  <si>
    <t>Ein australischer Unternehmer</t>
  </si>
  <si>
    <t>beim australischen</t>
  </si>
  <si>
    <t>des australischen</t>
  </si>
  <si>
    <t>dem australischen</t>
  </si>
  <si>
    <t>vom australischen</t>
  </si>
  <si>
    <t>Der australische</t>
  </si>
  <si>
    <t>der australische</t>
  </si>
  <si>
    <t>australischen</t>
  </si>
  <si>
    <t>da Bahrain</t>
  </si>
  <si>
    <t>in Bahrain</t>
  </si>
  <si>
    <t>nach Bahrain</t>
  </si>
  <si>
    <t>aus Bahrain</t>
  </si>
  <si>
    <t>bahrainische Umsatzsteuer</t>
  </si>
  <si>
    <t>Ein bahrainischer Unternehmer</t>
  </si>
  <si>
    <t>beim bahrainischen</t>
  </si>
  <si>
    <t>des bahrainischen</t>
  </si>
  <si>
    <t>dem bahrainischen</t>
  </si>
  <si>
    <t>vom bahrainischen</t>
  </si>
  <si>
    <t>Der bahrainische</t>
  </si>
  <si>
    <t>der bahrainische</t>
  </si>
  <si>
    <t>bahrainischen</t>
  </si>
  <si>
    <t>da Bangladesch</t>
  </si>
  <si>
    <t>in Bangladesch</t>
  </si>
  <si>
    <t>nach Bangladesch</t>
  </si>
  <si>
    <t>aus Bangladesch</t>
  </si>
  <si>
    <t>bangladeschische Umsatzsteuer</t>
  </si>
  <si>
    <t>Ein bangladeschischer Unternehmer</t>
  </si>
  <si>
    <t>beim bangladeschischen</t>
  </si>
  <si>
    <t>des bangladeschischen</t>
  </si>
  <si>
    <t>dem bangladeschischen</t>
  </si>
  <si>
    <t>vom bangladeschischen</t>
  </si>
  <si>
    <t>Der bangladeschische</t>
  </si>
  <si>
    <t>der bangladeschische</t>
  </si>
  <si>
    <t>bangladeschischen</t>
  </si>
  <si>
    <t>da Barbados</t>
  </si>
  <si>
    <t>in Barbados</t>
  </si>
  <si>
    <t>nach Barbados</t>
  </si>
  <si>
    <t>aus Barbados</t>
  </si>
  <si>
    <t>barbadische Umsatzsteuer</t>
  </si>
  <si>
    <t>Ein barbadischer Unternehmer</t>
  </si>
  <si>
    <t>beim barbadischen</t>
  </si>
  <si>
    <t>des barbadischen</t>
  </si>
  <si>
    <t>dem barbadischen</t>
  </si>
  <si>
    <t>vom barbadischen</t>
  </si>
  <si>
    <t>Der barbadische</t>
  </si>
  <si>
    <t>der barbadische</t>
  </si>
  <si>
    <t>barbadischen</t>
  </si>
  <si>
    <t>da Belize</t>
  </si>
  <si>
    <t>in Belize</t>
  </si>
  <si>
    <t>nach Belize</t>
  </si>
  <si>
    <t>aus Belize</t>
  </si>
  <si>
    <t>belizische Umsatzsteuer</t>
  </si>
  <si>
    <t>Ein belizischer Unternehmer</t>
  </si>
  <si>
    <t>beim belizischen</t>
  </si>
  <si>
    <t>des belizischen</t>
  </si>
  <si>
    <t>dem belizischen</t>
  </si>
  <si>
    <t>vom belizischen</t>
  </si>
  <si>
    <t>Der belizische</t>
  </si>
  <si>
    <t>der belizische</t>
  </si>
  <si>
    <t>belizischen</t>
  </si>
  <si>
    <t>da Benin</t>
  </si>
  <si>
    <t>in Benin</t>
  </si>
  <si>
    <t>nach Benin</t>
  </si>
  <si>
    <t>aus Benin</t>
  </si>
  <si>
    <t>beninische Umsatzsteuer</t>
  </si>
  <si>
    <t>Ein beninischer Unternehmer</t>
  </si>
  <si>
    <t>beim beninischen</t>
  </si>
  <si>
    <t>des beninischen</t>
  </si>
  <si>
    <t>dem beninischen</t>
  </si>
  <si>
    <t>vom beninischen</t>
  </si>
  <si>
    <t>Der beninische</t>
  </si>
  <si>
    <t>der beninische</t>
  </si>
  <si>
    <t>beninischen</t>
  </si>
  <si>
    <t>da Bhutan</t>
  </si>
  <si>
    <t>in Bhutan</t>
  </si>
  <si>
    <t>nach Bhutan</t>
  </si>
  <si>
    <t>aus Bhutan</t>
  </si>
  <si>
    <t>bhutanische Umsatzsteuer</t>
  </si>
  <si>
    <t>Ein bhutanischer Unternehmer</t>
  </si>
  <si>
    <t>beim bhutanischen</t>
  </si>
  <si>
    <t>des bhutanischen</t>
  </si>
  <si>
    <t>dem bhutanischen</t>
  </si>
  <si>
    <t>vom bhutanischen</t>
  </si>
  <si>
    <t>Der bhutanische</t>
  </si>
  <si>
    <t>der bhutanische</t>
  </si>
  <si>
    <t>bhutanischen</t>
  </si>
  <si>
    <t>da Bolivien</t>
  </si>
  <si>
    <t>in Bolivien</t>
  </si>
  <si>
    <t>nach Bolivien</t>
  </si>
  <si>
    <t>aus Bolivien</t>
  </si>
  <si>
    <t>bolivianische Umsatzsteuer</t>
  </si>
  <si>
    <t>Ein bolivianischer Unternehmer</t>
  </si>
  <si>
    <t>beim bolivianischen</t>
  </si>
  <si>
    <t>des bolivianischen</t>
  </si>
  <si>
    <t>dem bolivianischen</t>
  </si>
  <si>
    <t>vom bolivianischen</t>
  </si>
  <si>
    <t>Der bolivianische</t>
  </si>
  <si>
    <t>der bolivianische</t>
  </si>
  <si>
    <t>bolivianischen</t>
  </si>
  <si>
    <t>da Bosnien</t>
  </si>
  <si>
    <t>in Bosnien</t>
  </si>
  <si>
    <t>nach Bosnien</t>
  </si>
  <si>
    <t>aus Bosnien</t>
  </si>
  <si>
    <t>bosnische Umsatzsteuer</t>
  </si>
  <si>
    <t>Ein bosnischer Unternehmer</t>
  </si>
  <si>
    <t>beim bosnischen</t>
  </si>
  <si>
    <t>des bosnischen</t>
  </si>
  <si>
    <t>dem bosnischen</t>
  </si>
  <si>
    <t>vom bosnischen</t>
  </si>
  <si>
    <t>Der bosnische</t>
  </si>
  <si>
    <t>der bosnische</t>
  </si>
  <si>
    <t>bosnischen</t>
  </si>
  <si>
    <t>da Botswana</t>
  </si>
  <si>
    <t>in Botswana</t>
  </si>
  <si>
    <t>nach Botswana</t>
  </si>
  <si>
    <t>aus Botswana</t>
  </si>
  <si>
    <t>botsuanische Umsatzsteuer</t>
  </si>
  <si>
    <t>Ein botsuanischer Unternehmer</t>
  </si>
  <si>
    <t>beim botsuanischen</t>
  </si>
  <si>
    <t>des botsuanischen</t>
  </si>
  <si>
    <t>dem botsuanischen</t>
  </si>
  <si>
    <t>vom botsuanischen</t>
  </si>
  <si>
    <t>Der botsuanische</t>
  </si>
  <si>
    <t>der botsuanische</t>
  </si>
  <si>
    <t>botsuanischen</t>
  </si>
  <si>
    <t>da Brasilien</t>
  </si>
  <si>
    <t>in Brasilien</t>
  </si>
  <si>
    <t>nach Brasilien</t>
  </si>
  <si>
    <t>aus Brasilien</t>
  </si>
  <si>
    <t>brasilianische Umsatzsteuer</t>
  </si>
  <si>
    <t>Ein brasilianischer Unternehmer</t>
  </si>
  <si>
    <t>beim brasilianischen</t>
  </si>
  <si>
    <t>des brasilianischen</t>
  </si>
  <si>
    <t>dem brasilianischen</t>
  </si>
  <si>
    <t>vom brasilianischen</t>
  </si>
  <si>
    <t>Der brasilianische</t>
  </si>
  <si>
    <t>der brasilianische</t>
  </si>
  <si>
    <t>brasilianischen</t>
  </si>
  <si>
    <t>da Brunei</t>
  </si>
  <si>
    <t>in Brunei</t>
  </si>
  <si>
    <t>nach Brunei</t>
  </si>
  <si>
    <t>aus Brunei</t>
  </si>
  <si>
    <t>bruneiische Umsatzsteuer</t>
  </si>
  <si>
    <t>Ein bruneiischer Unternehmer</t>
  </si>
  <si>
    <t>beim bruneiischen</t>
  </si>
  <si>
    <t>des bruneiischen</t>
  </si>
  <si>
    <t>dem bruneiischen</t>
  </si>
  <si>
    <t>vom bruneiischen</t>
  </si>
  <si>
    <t>Der bruneiische</t>
  </si>
  <si>
    <t>der bruneiische</t>
  </si>
  <si>
    <t>bruneiischen</t>
  </si>
  <si>
    <t>da Burkina Faso</t>
  </si>
  <si>
    <t>in Burkina Faso</t>
  </si>
  <si>
    <t>nach Burkina Faso</t>
  </si>
  <si>
    <t>aus Burkina Faso</t>
  </si>
  <si>
    <t>burkinische Umsatzsteuer</t>
  </si>
  <si>
    <t>Ein burkinischer Unternehmer</t>
  </si>
  <si>
    <t>beim burkinischen</t>
  </si>
  <si>
    <t>des burkinischen</t>
  </si>
  <si>
    <t>dem burkinischen</t>
  </si>
  <si>
    <t>vom burkinischen</t>
  </si>
  <si>
    <t>Der burkinische</t>
  </si>
  <si>
    <t>der burkinische</t>
  </si>
  <si>
    <t>burkinischen</t>
  </si>
  <si>
    <t>da Burundi</t>
  </si>
  <si>
    <t>in Burundi</t>
  </si>
  <si>
    <t>nach Burundi</t>
  </si>
  <si>
    <t>aus Burundi</t>
  </si>
  <si>
    <t>burundische Umsatzsteuer</t>
  </si>
  <si>
    <t>Ein burundischer Unternehmer</t>
  </si>
  <si>
    <t>beim burundischen</t>
  </si>
  <si>
    <t>des burundischen</t>
  </si>
  <si>
    <t>dem burundischen</t>
  </si>
  <si>
    <t>vom burundischen</t>
  </si>
  <si>
    <t>Der burundische</t>
  </si>
  <si>
    <t>der burundische</t>
  </si>
  <si>
    <t>burundischen</t>
  </si>
  <si>
    <t>da Chile</t>
  </si>
  <si>
    <t>in Chile</t>
  </si>
  <si>
    <t>nach Chile</t>
  </si>
  <si>
    <t>aus Chile</t>
  </si>
  <si>
    <t>chilenische Umsatzsteuer</t>
  </si>
  <si>
    <t>Ein chilenischer Unternehmer</t>
  </si>
  <si>
    <t>beim chilenischen</t>
  </si>
  <si>
    <t>des chilenischen</t>
  </si>
  <si>
    <t>dem chilenischen</t>
  </si>
  <si>
    <t>vom chilenischen</t>
  </si>
  <si>
    <t>Der chilenische</t>
  </si>
  <si>
    <t>der chilenische</t>
  </si>
  <si>
    <t>chilenischen</t>
  </si>
  <si>
    <t>da China</t>
  </si>
  <si>
    <t>in China</t>
  </si>
  <si>
    <t>nach China</t>
  </si>
  <si>
    <t>aus China</t>
  </si>
  <si>
    <t>chinesische Umsatzsteuer</t>
  </si>
  <si>
    <t>Ein chinesischer Unternehmer</t>
  </si>
  <si>
    <t>beim chinesischen</t>
  </si>
  <si>
    <t>des chinesischen</t>
  </si>
  <si>
    <t>dem chinesischen</t>
  </si>
  <si>
    <t>vom chinesischen</t>
  </si>
  <si>
    <t>Der chinesische</t>
  </si>
  <si>
    <t>der chinesische</t>
  </si>
  <si>
    <t>chinesischen</t>
  </si>
  <si>
    <t>da Costa Rica</t>
  </si>
  <si>
    <t>in Costa Rica</t>
  </si>
  <si>
    <t>nach Costa Rica</t>
  </si>
  <si>
    <t>aus Costa Rica</t>
  </si>
  <si>
    <t>costa-ricanische Umsatzsteuer</t>
  </si>
  <si>
    <t>Ein costa-ricanischer Unternehmer</t>
  </si>
  <si>
    <t>beim costa-ricanischen</t>
  </si>
  <si>
    <t>des costa-ricanischen</t>
  </si>
  <si>
    <t>dem costa-ricanischen</t>
  </si>
  <si>
    <t>vom costa-ricanischen</t>
  </si>
  <si>
    <t>Der costa-ricanische</t>
  </si>
  <si>
    <t>der costa-ricanische</t>
  </si>
  <si>
    <t>costa-ricanischen</t>
  </si>
  <si>
    <t>da Dominica</t>
  </si>
  <si>
    <t>in Dominica</t>
  </si>
  <si>
    <t>nach Dominica</t>
  </si>
  <si>
    <t>aus Dominica</t>
  </si>
  <si>
    <t>dominicanische Umsatzsteuer</t>
  </si>
  <si>
    <t>Ein dominicanischer Unternehmer</t>
  </si>
  <si>
    <t>beim dominicanischen</t>
  </si>
  <si>
    <t>des dominicanischen</t>
  </si>
  <si>
    <t>dem dominicanischen</t>
  </si>
  <si>
    <t>vom dominicanischen</t>
  </si>
  <si>
    <t>Der dominicanische</t>
  </si>
  <si>
    <t>der dominicanische</t>
  </si>
  <si>
    <t>dominicanischen</t>
  </si>
  <si>
    <t>da Dschibuti</t>
  </si>
  <si>
    <t>in Dschibuti</t>
  </si>
  <si>
    <t>nach Dschibuti</t>
  </si>
  <si>
    <t>aus Dschibuti</t>
  </si>
  <si>
    <t>dschibutische Umsatzsteuer</t>
  </si>
  <si>
    <t>Ein dschibutischer Unternehmer</t>
  </si>
  <si>
    <t>beim dschibutischen</t>
  </si>
  <si>
    <t>des dschibutischen</t>
  </si>
  <si>
    <t>dem dschibutischen</t>
  </si>
  <si>
    <t>vom dschibutischen</t>
  </si>
  <si>
    <t>Der dschibutische</t>
  </si>
  <si>
    <t>der dschibutische</t>
  </si>
  <si>
    <t>dschibutischen</t>
  </si>
  <si>
    <t>da Ecuador</t>
  </si>
  <si>
    <t>in Ecuador</t>
  </si>
  <si>
    <t>nach Ecuador</t>
  </si>
  <si>
    <t>aus Ecuador</t>
  </si>
  <si>
    <t>ecuadorianische Umsatzsteuer</t>
  </si>
  <si>
    <t>Ein ecuadorianischer Unternehmer</t>
  </si>
  <si>
    <t>beim ecuadorianischen</t>
  </si>
  <si>
    <t>des ecuadorianischen</t>
  </si>
  <si>
    <t>dem ecuadorianischen</t>
  </si>
  <si>
    <t>vom ecuadorianischen</t>
  </si>
  <si>
    <t>Der ecuadorianische</t>
  </si>
  <si>
    <t>der ecuadorianische</t>
  </si>
  <si>
    <t>ecuadorianischen</t>
  </si>
  <si>
    <t>da El Salvador</t>
  </si>
  <si>
    <t>in El Salvador</t>
  </si>
  <si>
    <t>nach El Salvador</t>
  </si>
  <si>
    <t>aus El Salvador</t>
  </si>
  <si>
    <t>salvadorianische Umsatzsteuer</t>
  </si>
  <si>
    <t>Ein salvadorianischer Unternehmer</t>
  </si>
  <si>
    <t>beim salvadorianischen</t>
  </si>
  <si>
    <t>des salvadorianischen</t>
  </si>
  <si>
    <t>dem salvadorianischen</t>
  </si>
  <si>
    <t>vom salvadorianischen</t>
  </si>
  <si>
    <t>Der salvadorianische</t>
  </si>
  <si>
    <t>der salvadorianische</t>
  </si>
  <si>
    <t>salvadorianischen</t>
  </si>
  <si>
    <t>da Eritrea</t>
  </si>
  <si>
    <t>in Eritrea</t>
  </si>
  <si>
    <t>nach Eritrea</t>
  </si>
  <si>
    <t>aus Eritrea</t>
  </si>
  <si>
    <t>eritreische Umsatzsteuer</t>
  </si>
  <si>
    <t>Ein eritreischer Unternehmer</t>
  </si>
  <si>
    <t>beim eritreischen</t>
  </si>
  <si>
    <t>des eritreischen</t>
  </si>
  <si>
    <t>dem eritreischen</t>
  </si>
  <si>
    <t>vom eritreischen</t>
  </si>
  <si>
    <t>Der eritreische</t>
  </si>
  <si>
    <t>der eritreische</t>
  </si>
  <si>
    <t>eritreischen</t>
  </si>
  <si>
    <t>da Fidschi</t>
  </si>
  <si>
    <t>in Fidschi</t>
  </si>
  <si>
    <t>nach Fidschi</t>
  </si>
  <si>
    <t>aus Fidschi</t>
  </si>
  <si>
    <t>fidschianische Umsatzsteuer</t>
  </si>
  <si>
    <t>Ein fidschianischer Unternehmer</t>
  </si>
  <si>
    <t>beim fidschianischen</t>
  </si>
  <si>
    <t>des fidschianischen</t>
  </si>
  <si>
    <t>dem fidschianischen</t>
  </si>
  <si>
    <t>vom fidschianischen</t>
  </si>
  <si>
    <t>Der fidschianische</t>
  </si>
  <si>
    <t>der fidschianische</t>
  </si>
  <si>
    <t>fidschianischen</t>
  </si>
  <si>
    <t>da Gabun</t>
  </si>
  <si>
    <t>in Gabun</t>
  </si>
  <si>
    <t>nach Gabun</t>
  </si>
  <si>
    <t>aus Gabun</t>
  </si>
  <si>
    <t>gabunische Umsatzsteuer</t>
  </si>
  <si>
    <t>Ein gabunischer Unternehmer</t>
  </si>
  <si>
    <t>beim gabunischen</t>
  </si>
  <si>
    <t>des gabunischen</t>
  </si>
  <si>
    <t>dem gabunischen</t>
  </si>
  <si>
    <t>vom gabunischen</t>
  </si>
  <si>
    <t>Der gabunische</t>
  </si>
  <si>
    <t>der gabunische</t>
  </si>
  <si>
    <t>gabunischen</t>
  </si>
  <si>
    <t>da Gambia</t>
  </si>
  <si>
    <t>in Gambia</t>
  </si>
  <si>
    <t>nach Gambia</t>
  </si>
  <si>
    <t>aus Gambia</t>
  </si>
  <si>
    <t>gambische Umsatzsteuer</t>
  </si>
  <si>
    <t>Ein gambischer Unternehmer</t>
  </si>
  <si>
    <t>beim gambischen</t>
  </si>
  <si>
    <t>des gambischen</t>
  </si>
  <si>
    <t>dem gambischen</t>
  </si>
  <si>
    <t>vom gambischen</t>
  </si>
  <si>
    <t>Der gambische</t>
  </si>
  <si>
    <t>der gambische</t>
  </si>
  <si>
    <t>gambischen</t>
  </si>
  <si>
    <t>da Georgien</t>
  </si>
  <si>
    <t>in Georgien</t>
  </si>
  <si>
    <t>nach Georgien</t>
  </si>
  <si>
    <t>aus Georgien</t>
  </si>
  <si>
    <t>georgische Umsatzsteuer</t>
  </si>
  <si>
    <t>Ein georgischer Unternehmer</t>
  </si>
  <si>
    <t>beim georgischen</t>
  </si>
  <si>
    <t>des georgischen</t>
  </si>
  <si>
    <t>dem georgischen</t>
  </si>
  <si>
    <t>vom georgischen</t>
  </si>
  <si>
    <t>Der georgische</t>
  </si>
  <si>
    <t>der georgische</t>
  </si>
  <si>
    <t>georgischen</t>
  </si>
  <si>
    <t>da Ghana</t>
  </si>
  <si>
    <t>in Ghana</t>
  </si>
  <si>
    <t>nach Ghana</t>
  </si>
  <si>
    <t>aus Ghana</t>
  </si>
  <si>
    <t>ghanaische Umsatzsteuer</t>
  </si>
  <si>
    <t>Ein ghanaischer Unternehmer</t>
  </si>
  <si>
    <t>beim ghanaischen</t>
  </si>
  <si>
    <t>des ghanaischen</t>
  </si>
  <si>
    <t>dem ghanaischen</t>
  </si>
  <si>
    <t>vom ghanaischen</t>
  </si>
  <si>
    <t>Der ghanaische</t>
  </si>
  <si>
    <t>der ghanaische</t>
  </si>
  <si>
    <t>ghanaischen</t>
  </si>
  <si>
    <t>da Grenada</t>
  </si>
  <si>
    <t>in Grenada</t>
  </si>
  <si>
    <t>nach Grenada</t>
  </si>
  <si>
    <t>aus Grenada</t>
  </si>
  <si>
    <t>grenadische Umsatzsteuer</t>
  </si>
  <si>
    <t>Ein grenadischer Unternehmer</t>
  </si>
  <si>
    <t>beim grenadischen</t>
  </si>
  <si>
    <t>des grenadischen</t>
  </si>
  <si>
    <t>dem grenadischen</t>
  </si>
  <si>
    <t>vom grenadischen</t>
  </si>
  <si>
    <t>Der grenadische</t>
  </si>
  <si>
    <t>der grenadische</t>
  </si>
  <si>
    <t>grenadischen</t>
  </si>
  <si>
    <t>da Grönland</t>
  </si>
  <si>
    <t>in Grönland</t>
  </si>
  <si>
    <t>nach Grönland</t>
  </si>
  <si>
    <t>aus Grönland</t>
  </si>
  <si>
    <t>grönländische Umsatzsteuer</t>
  </si>
  <si>
    <t>Ein grönländischer Unternehmer</t>
  </si>
  <si>
    <t>beim grönländischen</t>
  </si>
  <si>
    <t>des grönländischen</t>
  </si>
  <si>
    <t>dem grönländischen</t>
  </si>
  <si>
    <t>vom grönländischen</t>
  </si>
  <si>
    <t>Der grönländische</t>
  </si>
  <si>
    <t>der grönländische</t>
  </si>
  <si>
    <t>grönländischen</t>
  </si>
  <si>
    <t>da Großbritannien</t>
  </si>
  <si>
    <t>in Großbritannien</t>
  </si>
  <si>
    <t>nach Großbritannien</t>
  </si>
  <si>
    <t>aus Großbritannien</t>
  </si>
  <si>
    <t>britische Umsatzsteuer</t>
  </si>
  <si>
    <t>Ein britischer Unternehmer</t>
  </si>
  <si>
    <t>beim britischen</t>
  </si>
  <si>
    <t>des britischen</t>
  </si>
  <si>
    <t>dem britischen</t>
  </si>
  <si>
    <t>vom britischen</t>
  </si>
  <si>
    <t>Der britische</t>
  </si>
  <si>
    <t>der britische</t>
  </si>
  <si>
    <t>britischen</t>
  </si>
  <si>
    <t>da Guatemala</t>
  </si>
  <si>
    <t>in Guatemala</t>
  </si>
  <si>
    <t>nach Guatemala</t>
  </si>
  <si>
    <t>aus Guatemala</t>
  </si>
  <si>
    <t>guatemaltekische Umsatzsteuer</t>
  </si>
  <si>
    <t>Ein guatemaltekischer Unternehmer</t>
  </si>
  <si>
    <t>beim guatemaltekischen</t>
  </si>
  <si>
    <t>des guatemaltekischen</t>
  </si>
  <si>
    <t>dem guatemaltekischen</t>
  </si>
  <si>
    <t>vom guatemaltekischen</t>
  </si>
  <si>
    <t>Der guatemaltekische</t>
  </si>
  <si>
    <t>der guatemaltekische</t>
  </si>
  <si>
    <t>guatemaltekischen</t>
  </si>
  <si>
    <t>da Guinea</t>
  </si>
  <si>
    <t>in Guinea</t>
  </si>
  <si>
    <t>nach Guinea</t>
  </si>
  <si>
    <t>aus Guinea</t>
  </si>
  <si>
    <t>guineische Umsatzsteuer</t>
  </si>
  <si>
    <t>Ein guineischer Unternehmer</t>
  </si>
  <si>
    <t>beim guineischen</t>
  </si>
  <si>
    <t>des guineischen</t>
  </si>
  <si>
    <t>dem guineischen</t>
  </si>
  <si>
    <t>vom guineischen</t>
  </si>
  <si>
    <t>Der guineische</t>
  </si>
  <si>
    <t>der guineische</t>
  </si>
  <si>
    <t>guineischen</t>
  </si>
  <si>
    <t>da Guinea-Bissau</t>
  </si>
  <si>
    <t>in Guinea-Bissau</t>
  </si>
  <si>
    <t>nach Guinea-Bissau</t>
  </si>
  <si>
    <t>aus Guinea-Bissau</t>
  </si>
  <si>
    <t>guinea-bissauische Umsatzsteuer</t>
  </si>
  <si>
    <t>Ein guinea-bissauischer Unternehmer</t>
  </si>
  <si>
    <t>beim guinea-bissauischen</t>
  </si>
  <si>
    <t>des guinea-bissauischen</t>
  </si>
  <si>
    <t>dem guinea-bissauischen</t>
  </si>
  <si>
    <t>vom guinea-bissauischen</t>
  </si>
  <si>
    <t>Der guinea-bissauische</t>
  </si>
  <si>
    <t>der guinea-bissauische</t>
  </si>
  <si>
    <t>guinea-bissauischen</t>
  </si>
  <si>
    <t>da Guyana</t>
  </si>
  <si>
    <t>in Guyana</t>
  </si>
  <si>
    <t>nach Guyana</t>
  </si>
  <si>
    <t>aus Guyana</t>
  </si>
  <si>
    <t>guyanische Umsatzsteuer</t>
  </si>
  <si>
    <t>Ein guyanischer Unternehmer</t>
  </si>
  <si>
    <t>beim guyanischen</t>
  </si>
  <si>
    <t>des guyanischen</t>
  </si>
  <si>
    <t>dem guyanischen</t>
  </si>
  <si>
    <t>vom guyanischen</t>
  </si>
  <si>
    <t>Der guyanische</t>
  </si>
  <si>
    <t>der guyanische</t>
  </si>
  <si>
    <t>guyanischen</t>
  </si>
  <si>
    <t>da Haiti</t>
  </si>
  <si>
    <t>in Haiti</t>
  </si>
  <si>
    <t>nach Haiti</t>
  </si>
  <si>
    <t>aus Haiti</t>
  </si>
  <si>
    <t>haitianische Umsatzsteuer</t>
  </si>
  <si>
    <t>Ein haitianischer Unternehmer</t>
  </si>
  <si>
    <t>beim haitianischen</t>
  </si>
  <si>
    <t>des haitianischen</t>
  </si>
  <si>
    <t>dem haitianischen</t>
  </si>
  <si>
    <t>vom haitianischen</t>
  </si>
  <si>
    <t>Der haitianische</t>
  </si>
  <si>
    <t>der haitianische</t>
  </si>
  <si>
    <t>haitianischen</t>
  </si>
  <si>
    <t>da Honduras</t>
  </si>
  <si>
    <t>in Honduras</t>
  </si>
  <si>
    <t>nach Honduras</t>
  </si>
  <si>
    <t>aus Honduras</t>
  </si>
  <si>
    <t>honduranische Umsatzsteuer</t>
  </si>
  <si>
    <t>Ein honduranischer Unternehmer</t>
  </si>
  <si>
    <t>beim honduranischen</t>
  </si>
  <si>
    <t>des honduranischen</t>
  </si>
  <si>
    <t>dem honduranischen</t>
  </si>
  <si>
    <t>vom honduranischen</t>
  </si>
  <si>
    <t>Der honduranische</t>
  </si>
  <si>
    <t>der honduranische</t>
  </si>
  <si>
    <t>honduranischen</t>
  </si>
  <si>
    <t>da Indien</t>
  </si>
  <si>
    <t>in Indien</t>
  </si>
  <si>
    <t>nach Indien</t>
  </si>
  <si>
    <t>aus Indien</t>
  </si>
  <si>
    <t>indische Umsatzsteuer</t>
  </si>
  <si>
    <t>Ein indischer Unternehmer</t>
  </si>
  <si>
    <t>beim indischen</t>
  </si>
  <si>
    <t>des indischen</t>
  </si>
  <si>
    <t>dem indischen</t>
  </si>
  <si>
    <t>vom indischen</t>
  </si>
  <si>
    <t>Der indische</t>
  </si>
  <si>
    <t>der indische</t>
  </si>
  <si>
    <t>indischen</t>
  </si>
  <si>
    <t>da Indonesien</t>
  </si>
  <si>
    <t>in Indonesien</t>
  </si>
  <si>
    <t>nach Indonesien</t>
  </si>
  <si>
    <t>aus Indonesien</t>
  </si>
  <si>
    <t>indonesische Umsatzsteuer</t>
  </si>
  <si>
    <t>Ein indonesischer Unternehmer</t>
  </si>
  <si>
    <t>beim indonesischen</t>
  </si>
  <si>
    <t>des indonesischen</t>
  </si>
  <si>
    <t>dem indonesischen</t>
  </si>
  <si>
    <t>vom indonesischen</t>
  </si>
  <si>
    <t>Der indonesische</t>
  </si>
  <si>
    <t>der indonesische</t>
  </si>
  <si>
    <t>indonesischen</t>
  </si>
  <si>
    <t>da Island</t>
  </si>
  <si>
    <t>in Island</t>
  </si>
  <si>
    <t>nach Island</t>
  </si>
  <si>
    <t>aus Island</t>
  </si>
  <si>
    <t>isländische Umsatzsteuer</t>
  </si>
  <si>
    <t>Ein isländischer Unternehmer</t>
  </si>
  <si>
    <t>beim isländischen</t>
  </si>
  <si>
    <t>des isländischen</t>
  </si>
  <si>
    <t>dem isländischen</t>
  </si>
  <si>
    <t>vom isländischen</t>
  </si>
  <si>
    <t>Der isländische</t>
  </si>
  <si>
    <t>der isländische</t>
  </si>
  <si>
    <t>isländischen</t>
  </si>
  <si>
    <t>da Israel</t>
  </si>
  <si>
    <t>in Israel</t>
  </si>
  <si>
    <t>nach Israel</t>
  </si>
  <si>
    <t>aus Israel</t>
  </si>
  <si>
    <t>israelische Umsatzsteuer</t>
  </si>
  <si>
    <t>Ein israelischer Unternehmer</t>
  </si>
  <si>
    <t>beim israelischen</t>
  </si>
  <si>
    <t>des israelischen</t>
  </si>
  <si>
    <t>dem israelischen</t>
  </si>
  <si>
    <t>vom israelischen</t>
  </si>
  <si>
    <t>Der israelische</t>
  </si>
  <si>
    <t>der israelische</t>
  </si>
  <si>
    <t>israelischen</t>
  </si>
  <si>
    <t>da Jamaika</t>
  </si>
  <si>
    <t>in Jamaika</t>
  </si>
  <si>
    <t>nach Jamaika</t>
  </si>
  <si>
    <t>aus Jamaika</t>
  </si>
  <si>
    <t>jamaikanische Umsatzsteuer</t>
  </si>
  <si>
    <t>Ein jamaikanischer Unternehmer</t>
  </si>
  <si>
    <t>beim jamaikanischen</t>
  </si>
  <si>
    <t>des jamaikanischen</t>
  </si>
  <si>
    <t>dem jamaikanischen</t>
  </si>
  <si>
    <t>vom jamaikanischen</t>
  </si>
  <si>
    <t>Der jamaikanische</t>
  </si>
  <si>
    <t>der jamaikanische</t>
  </si>
  <si>
    <t>jamaikanischen</t>
  </si>
  <si>
    <t>da Japan</t>
  </si>
  <si>
    <t>in Japan</t>
  </si>
  <si>
    <t>nach Japan</t>
  </si>
  <si>
    <t>aus Japan</t>
  </si>
  <si>
    <t>japanische Umsatzsteuer</t>
  </si>
  <si>
    <t>Ein japanischer Unternehmer</t>
  </si>
  <si>
    <t>beim japanischen</t>
  </si>
  <si>
    <t>des japanischen</t>
  </si>
  <si>
    <t>dem japanischen</t>
  </si>
  <si>
    <t>vom japanischen</t>
  </si>
  <si>
    <t>Der japanische</t>
  </si>
  <si>
    <t>der japanische</t>
  </si>
  <si>
    <t>japanischen</t>
  </si>
  <si>
    <t>da Jemen</t>
  </si>
  <si>
    <t>in Jemen</t>
  </si>
  <si>
    <t>nach Jemen</t>
  </si>
  <si>
    <t>aus Jemen</t>
  </si>
  <si>
    <t>jemenitische Umsatzsteuer</t>
  </si>
  <si>
    <t>Ein jemenitischer Unternehmer</t>
  </si>
  <si>
    <t>beim jemenitischen</t>
  </si>
  <si>
    <t>des jemenitischen</t>
  </si>
  <si>
    <t>dem jemenitischen</t>
  </si>
  <si>
    <t>vom jemenitischen</t>
  </si>
  <si>
    <t>Der jemenitische</t>
  </si>
  <si>
    <t>der jemenitische</t>
  </si>
  <si>
    <t>jemenitischen</t>
  </si>
  <si>
    <t>da Jordanien</t>
  </si>
  <si>
    <t>in Jordanien</t>
  </si>
  <si>
    <t>nach Jordanien</t>
  </si>
  <si>
    <t>aus Jordanien</t>
  </si>
  <si>
    <t>jordanische Umsatzsteuer</t>
  </si>
  <si>
    <t>Ein jordanischer Unternehmer</t>
  </si>
  <si>
    <t>beim jordanischen</t>
  </si>
  <si>
    <t>des jordanischen</t>
  </si>
  <si>
    <t>dem jordanischen</t>
  </si>
  <si>
    <t>vom jordanischen</t>
  </si>
  <si>
    <t>Der jordanische</t>
  </si>
  <si>
    <t>der jordanische</t>
  </si>
  <si>
    <t>jordanischen</t>
  </si>
  <si>
    <t>da Kambodscha</t>
  </si>
  <si>
    <t>in Kambodscha</t>
  </si>
  <si>
    <t>nach Kambodscha</t>
  </si>
  <si>
    <t>aus Kambodscha</t>
  </si>
  <si>
    <t>kambodschanische Umsatzsteuer</t>
  </si>
  <si>
    <t>Ein kambodschanischer Unternehmer</t>
  </si>
  <si>
    <t>beim kambodschanischen</t>
  </si>
  <si>
    <t>des kambodschanischen</t>
  </si>
  <si>
    <t>dem kambodschanischen</t>
  </si>
  <si>
    <t>vom kambodschanischen</t>
  </si>
  <si>
    <t>Der kambodschanische</t>
  </si>
  <si>
    <t>der kambodschanische</t>
  </si>
  <si>
    <t>kambodschanischen</t>
  </si>
  <si>
    <t>da Kamerun</t>
  </si>
  <si>
    <t>in Kamerun</t>
  </si>
  <si>
    <t>nach Kamerun</t>
  </si>
  <si>
    <t>aus Kamerun</t>
  </si>
  <si>
    <t>kamerunische Umsatzsteuer</t>
  </si>
  <si>
    <t>Ein kamerunischer Unternehmer</t>
  </si>
  <si>
    <t>beim kamerunischen</t>
  </si>
  <si>
    <t>des kamerunischen</t>
  </si>
  <si>
    <t>dem kamerunischen</t>
  </si>
  <si>
    <t>vom kamerunischen</t>
  </si>
  <si>
    <t>Der kamerunische</t>
  </si>
  <si>
    <t>der kamerunische</t>
  </si>
  <si>
    <t>kamerunischen</t>
  </si>
  <si>
    <t>da Kanada</t>
  </si>
  <si>
    <t>in Kanada</t>
  </si>
  <si>
    <t>nach Kanada</t>
  </si>
  <si>
    <t>aus Kanada</t>
  </si>
  <si>
    <t>kanadische Umsatzsteuer</t>
  </si>
  <si>
    <t>Ein kanadischer Unternehmer</t>
  </si>
  <si>
    <t>beim kanadischen</t>
  </si>
  <si>
    <t>des kanadischen</t>
  </si>
  <si>
    <t>dem kanadischen</t>
  </si>
  <si>
    <t>vom kanadischen</t>
  </si>
  <si>
    <t>Der kanadische</t>
  </si>
  <si>
    <t>der kanadische</t>
  </si>
  <si>
    <t>kanadischen</t>
  </si>
  <si>
    <t>da Kap Verde</t>
  </si>
  <si>
    <t>in Kap Verde</t>
  </si>
  <si>
    <t>nach Kap Verde</t>
  </si>
  <si>
    <t>aus Kap Verde</t>
  </si>
  <si>
    <t>kapverdische Umsatzsteuer</t>
  </si>
  <si>
    <t>Ein kapverdischer Unternehmer</t>
  </si>
  <si>
    <t>beim kapverdischen</t>
  </si>
  <si>
    <t>des kapverdischen</t>
  </si>
  <si>
    <t>dem kapverdischen</t>
  </si>
  <si>
    <t>vom kapverdischen</t>
  </si>
  <si>
    <t>Der kapverdische</t>
  </si>
  <si>
    <t>der kapverdische</t>
  </si>
  <si>
    <t>kapverdischen</t>
  </si>
  <si>
    <t>da Kasachstan</t>
  </si>
  <si>
    <t>in Kasachstan</t>
  </si>
  <si>
    <t>nach Kasachstan</t>
  </si>
  <si>
    <t>aus Kasachstan</t>
  </si>
  <si>
    <t>kasachische Umsatzsteuer</t>
  </si>
  <si>
    <t>Ein kasachischer Unternehmer</t>
  </si>
  <si>
    <t>beim kasachischen</t>
  </si>
  <si>
    <t>des kasachischen</t>
  </si>
  <si>
    <t>dem kasachischen</t>
  </si>
  <si>
    <t>vom kasachischen</t>
  </si>
  <si>
    <t>Der kasachische</t>
  </si>
  <si>
    <t>der kasachische</t>
  </si>
  <si>
    <t>kasachischen</t>
  </si>
  <si>
    <t>da Katar</t>
  </si>
  <si>
    <t>in Katar</t>
  </si>
  <si>
    <t>nach Katar</t>
  </si>
  <si>
    <t>aus Katar</t>
  </si>
  <si>
    <t>katarische Umsatzsteuer</t>
  </si>
  <si>
    <t>Ein katarischer Unternehmer</t>
  </si>
  <si>
    <t>beim katarischen</t>
  </si>
  <si>
    <t>des katarischen</t>
  </si>
  <si>
    <t>dem katarischen</t>
  </si>
  <si>
    <t>vom katarischen</t>
  </si>
  <si>
    <t>Der katarische</t>
  </si>
  <si>
    <t>der katarische</t>
  </si>
  <si>
    <t>katarischen</t>
  </si>
  <si>
    <t>da Kenia</t>
  </si>
  <si>
    <t>in Kenia</t>
  </si>
  <si>
    <t>nach Kenia</t>
  </si>
  <si>
    <t>aus Kenia</t>
  </si>
  <si>
    <t>kenianische Umsatzsteuer</t>
  </si>
  <si>
    <t>Ein kenianischer Unternehmer</t>
  </si>
  <si>
    <t>beim kenianischen</t>
  </si>
  <si>
    <t>des kenianischen</t>
  </si>
  <si>
    <t>dem kenianischen</t>
  </si>
  <si>
    <t>vom kenianischen</t>
  </si>
  <si>
    <t>Der kenianische</t>
  </si>
  <si>
    <t>der kenianische</t>
  </si>
  <si>
    <t>kenianischen</t>
  </si>
  <si>
    <t>da Kirgisistan</t>
  </si>
  <si>
    <t>in Kirgisistan</t>
  </si>
  <si>
    <t>nach Kirgisistan</t>
  </si>
  <si>
    <t>aus Kirgisistan</t>
  </si>
  <si>
    <t>kirgisische Umsatzsteuer</t>
  </si>
  <si>
    <t>Ein kirgisischer Unternehmer</t>
  </si>
  <si>
    <t>beim kirgisischen</t>
  </si>
  <si>
    <t>des kirgisischen</t>
  </si>
  <si>
    <t>dem kirgisischen</t>
  </si>
  <si>
    <t>vom kirgisischen</t>
  </si>
  <si>
    <t>Der kirgisische</t>
  </si>
  <si>
    <t>der kirgisische</t>
  </si>
  <si>
    <t>kirgisischen</t>
  </si>
  <si>
    <t>da Kiribati</t>
  </si>
  <si>
    <t>in Kiribati</t>
  </si>
  <si>
    <t>nach Kiribati</t>
  </si>
  <si>
    <t>aus Kiribati</t>
  </si>
  <si>
    <t>kiribatische Umsatzsteuer</t>
  </si>
  <si>
    <t>Ein kiribatischer Unternehmer</t>
  </si>
  <si>
    <t>beim kiribatischen</t>
  </si>
  <si>
    <t>des kiribatischen</t>
  </si>
  <si>
    <t>dem kiribatischen</t>
  </si>
  <si>
    <t>vom kiribatischen</t>
  </si>
  <si>
    <t>Der kiribatische</t>
  </si>
  <si>
    <t>der kiribatische</t>
  </si>
  <si>
    <t>kiribatischen</t>
  </si>
  <si>
    <t>da Kolumbien</t>
  </si>
  <si>
    <t>in Kolumbien</t>
  </si>
  <si>
    <t>nach Kolumbien</t>
  </si>
  <si>
    <t>aus Kolumbien</t>
  </si>
  <si>
    <t>kolumbianische Umsatzsteuer</t>
  </si>
  <si>
    <t>Ein kolumbianischer Unternehmer</t>
  </si>
  <si>
    <t>beim kolumbianischen</t>
  </si>
  <si>
    <t>des kolumbianischen</t>
  </si>
  <si>
    <t>dem kolumbianischen</t>
  </si>
  <si>
    <t>vom kolumbianischen</t>
  </si>
  <si>
    <t>Der kolumbianische</t>
  </si>
  <si>
    <t>der kolumbianische</t>
  </si>
  <si>
    <t>kolumbianischen</t>
  </si>
  <si>
    <t>da Kuba</t>
  </si>
  <si>
    <t>in Kuba</t>
  </si>
  <si>
    <t>nach Kuba</t>
  </si>
  <si>
    <t>aus Kuba</t>
  </si>
  <si>
    <t>kubanische Umsatzsteuer</t>
  </si>
  <si>
    <t>Ein kubanischer Unternehmer</t>
  </si>
  <si>
    <t>beim kubanischen</t>
  </si>
  <si>
    <t>des kubanischen</t>
  </si>
  <si>
    <t>dem kubanischen</t>
  </si>
  <si>
    <t>vom kubanischen</t>
  </si>
  <si>
    <t>Der kubanische</t>
  </si>
  <si>
    <t>der kubanische</t>
  </si>
  <si>
    <t>kubanischen</t>
  </si>
  <si>
    <t>da Kuwait</t>
  </si>
  <si>
    <t>in Kuwait</t>
  </si>
  <si>
    <t>nach Kuwait</t>
  </si>
  <si>
    <t>aus Kuwait</t>
  </si>
  <si>
    <t>kuwaitische Umsatzsteuer</t>
  </si>
  <si>
    <t>Ein kuwaitischer Unternehmer</t>
  </si>
  <si>
    <t>beim kuwaitischen</t>
  </si>
  <si>
    <t>des kuwaitischen</t>
  </si>
  <si>
    <t>dem kuwaitischen</t>
  </si>
  <si>
    <t>vom kuwaitischen</t>
  </si>
  <si>
    <t>Der kuwaitische</t>
  </si>
  <si>
    <t>der kuwaitische</t>
  </si>
  <si>
    <t>kuwaitischen</t>
  </si>
  <si>
    <t>da Laos</t>
  </si>
  <si>
    <t>in Laos</t>
  </si>
  <si>
    <t>nach Laos</t>
  </si>
  <si>
    <t>aus Laos</t>
  </si>
  <si>
    <t>laotische Umsatzsteuer</t>
  </si>
  <si>
    <t>Ein laotischer Unternehmer</t>
  </si>
  <si>
    <t>beim laotischen</t>
  </si>
  <si>
    <t>des laotischen</t>
  </si>
  <si>
    <t>dem laotischen</t>
  </si>
  <si>
    <t>vom laotischen</t>
  </si>
  <si>
    <t>Der laotische</t>
  </si>
  <si>
    <t>der laotische</t>
  </si>
  <si>
    <t>laotischen</t>
  </si>
  <si>
    <t>da Lesotho</t>
  </si>
  <si>
    <t>in Lesotho</t>
  </si>
  <si>
    <t>nach Lesotho</t>
  </si>
  <si>
    <t>aus Lesotho</t>
  </si>
  <si>
    <t>lesothische Umsatzsteuer</t>
  </si>
  <si>
    <t>Ein lesothischer Unternehmer</t>
  </si>
  <si>
    <t>beim lesothischen</t>
  </si>
  <si>
    <t>des lesothischen</t>
  </si>
  <si>
    <t>dem lesothischen</t>
  </si>
  <si>
    <t>vom lesothischen</t>
  </si>
  <si>
    <t>Der lesothische</t>
  </si>
  <si>
    <t>der lesothische</t>
  </si>
  <si>
    <t>lesothischen</t>
  </si>
  <si>
    <t>da Liberia</t>
  </si>
  <si>
    <t>in Liberia</t>
  </si>
  <si>
    <t>nach Liberia</t>
  </si>
  <si>
    <t>aus Liberia</t>
  </si>
  <si>
    <t>liberianische Umsatzsteuer</t>
  </si>
  <si>
    <t>Ein liberianischer Unternehmer</t>
  </si>
  <si>
    <t>beim liberianischen</t>
  </si>
  <si>
    <t>des liberianischen</t>
  </si>
  <si>
    <t>dem liberianischen</t>
  </si>
  <si>
    <t>vom liberianischen</t>
  </si>
  <si>
    <t>Der liberianische</t>
  </si>
  <si>
    <t>der liberianische</t>
  </si>
  <si>
    <t>liberianischen</t>
  </si>
  <si>
    <t>da Libyen</t>
  </si>
  <si>
    <t>in Libyen</t>
  </si>
  <si>
    <t>nach Libyen</t>
  </si>
  <si>
    <t>aus Libyen</t>
  </si>
  <si>
    <t>libysche Umsatzsteuer</t>
  </si>
  <si>
    <t>Ein libyscher Unternehmer</t>
  </si>
  <si>
    <t>beim libyschen</t>
  </si>
  <si>
    <t>des libyschen</t>
  </si>
  <si>
    <t>dem libyschen</t>
  </si>
  <si>
    <t>vom libyschen</t>
  </si>
  <si>
    <t>Der libysche</t>
  </si>
  <si>
    <t>der libysche</t>
  </si>
  <si>
    <t>libyschen</t>
  </si>
  <si>
    <t>da Liechtenstein</t>
  </si>
  <si>
    <t>in Liechtenstein</t>
  </si>
  <si>
    <t>nach Liechtenstein</t>
  </si>
  <si>
    <t>aus Liechtenstein</t>
  </si>
  <si>
    <t>liechtensteinische Umsatzsteuer</t>
  </si>
  <si>
    <t>Ein liechtensteinischer Unternehmer</t>
  </si>
  <si>
    <t>beim liechtensteinischen</t>
  </si>
  <si>
    <t>des liechtensteinischen</t>
  </si>
  <si>
    <t>dem liechtensteinischen</t>
  </si>
  <si>
    <t>vom liechtensteinischen</t>
  </si>
  <si>
    <t>Der liechtensteinische</t>
  </si>
  <si>
    <t>der liechtensteinische</t>
  </si>
  <si>
    <t>liechtensteinischen</t>
  </si>
  <si>
    <t>da Madagaskar</t>
  </si>
  <si>
    <t>in Madagaskar</t>
  </si>
  <si>
    <t>nach Madagaskar</t>
  </si>
  <si>
    <t>aus Madagaskar</t>
  </si>
  <si>
    <t>madagassische Umsatzsteuer</t>
  </si>
  <si>
    <t>Ein madagassischer Unternehmer</t>
  </si>
  <si>
    <t>beim madagassischen</t>
  </si>
  <si>
    <t>des madagassischen</t>
  </si>
  <si>
    <t>dem madagassischen</t>
  </si>
  <si>
    <t>vom madagassischen</t>
  </si>
  <si>
    <t>Der madagassische</t>
  </si>
  <si>
    <t>der madagassische</t>
  </si>
  <si>
    <t>madagassischen</t>
  </si>
  <si>
    <t>da Malawi</t>
  </si>
  <si>
    <t>in Malawi</t>
  </si>
  <si>
    <t>nach Malawi</t>
  </si>
  <si>
    <t>aus Malawi</t>
  </si>
  <si>
    <t>malawische Umsatzsteuer</t>
  </si>
  <si>
    <t>Ein malawischer Unternehmer</t>
  </si>
  <si>
    <t>beim malawischen</t>
  </si>
  <si>
    <t>des malawischen</t>
  </si>
  <si>
    <t>dem malawischen</t>
  </si>
  <si>
    <t>vom malawischen</t>
  </si>
  <si>
    <t>Der malawische</t>
  </si>
  <si>
    <t>der malawische</t>
  </si>
  <si>
    <t>malawischen</t>
  </si>
  <si>
    <t>da Malaysia</t>
  </si>
  <si>
    <t>in Malaysia</t>
  </si>
  <si>
    <t>nach Malaysia</t>
  </si>
  <si>
    <t>aus Malaysia</t>
  </si>
  <si>
    <t>malaysische Umsatzsteuer</t>
  </si>
  <si>
    <t>Ein malaysischer Unternehmer</t>
  </si>
  <si>
    <t>beim malaysischen</t>
  </si>
  <si>
    <t>des malaysischen</t>
  </si>
  <si>
    <t>dem malaysischen</t>
  </si>
  <si>
    <t>vom malaysischen</t>
  </si>
  <si>
    <t>Der malaysische</t>
  </si>
  <si>
    <t>der malaysische</t>
  </si>
  <si>
    <t>malaysischen</t>
  </si>
  <si>
    <t>da Mali</t>
  </si>
  <si>
    <t>in Mali</t>
  </si>
  <si>
    <t>nach Mali</t>
  </si>
  <si>
    <t>aus Mali</t>
  </si>
  <si>
    <t>malische Umsatzsteuer</t>
  </si>
  <si>
    <t>Ein malischer Unternehmer</t>
  </si>
  <si>
    <t>beim malischen</t>
  </si>
  <si>
    <t>des malischen</t>
  </si>
  <si>
    <t>dem malischen</t>
  </si>
  <si>
    <t>vom malischen</t>
  </si>
  <si>
    <t>Der malische</t>
  </si>
  <si>
    <t>der malische</t>
  </si>
  <si>
    <t>malischen</t>
  </si>
  <si>
    <t>da Marokko</t>
  </si>
  <si>
    <t>in Marokko</t>
  </si>
  <si>
    <t>nach Marokko</t>
  </si>
  <si>
    <t>aus Marokko</t>
  </si>
  <si>
    <t>marokkanische Umsatzsteuer</t>
  </si>
  <si>
    <t>Ein marokkanischer Unternehmer</t>
  </si>
  <si>
    <t>beim marokkanischen</t>
  </si>
  <si>
    <t>des marokkanischen</t>
  </si>
  <si>
    <t>dem marokkanischen</t>
  </si>
  <si>
    <t>vom marokkanischen</t>
  </si>
  <si>
    <t>Der marokkanische</t>
  </si>
  <si>
    <t>der marokkanische</t>
  </si>
  <si>
    <t>marokkanischen</t>
  </si>
  <si>
    <t>da Mauretanien</t>
  </si>
  <si>
    <t>in Mauretanien</t>
  </si>
  <si>
    <t>nach Mauretanien</t>
  </si>
  <si>
    <t>aus Mauretanien</t>
  </si>
  <si>
    <t>mauretanische Umsatzsteuer</t>
  </si>
  <si>
    <t>Ein mauretanischer Unternehmer</t>
  </si>
  <si>
    <t>beim mauretanischen</t>
  </si>
  <si>
    <t>des mauretanischen</t>
  </si>
  <si>
    <t>dem mauretanischen</t>
  </si>
  <si>
    <t>vom mauretanischen</t>
  </si>
  <si>
    <t>Der mauretanische</t>
  </si>
  <si>
    <t>der mauretanische</t>
  </si>
  <si>
    <t>mauretanischen</t>
  </si>
  <si>
    <t>da Mauritius</t>
  </si>
  <si>
    <t>in Mauritius</t>
  </si>
  <si>
    <t>nach Mauritius</t>
  </si>
  <si>
    <t>aus Mauritius</t>
  </si>
  <si>
    <t>mauritische Umsatzsteuer</t>
  </si>
  <si>
    <t>Ein mauritischer Unternehmer</t>
  </si>
  <si>
    <t>beim mauritischen</t>
  </si>
  <si>
    <t>des mauritischen</t>
  </si>
  <si>
    <t>dem mauritischen</t>
  </si>
  <si>
    <t>vom mauritischen</t>
  </si>
  <si>
    <t>Der mauritische</t>
  </si>
  <si>
    <t>der mauritische</t>
  </si>
  <si>
    <t>mauritischen</t>
  </si>
  <si>
    <t>da Mazedonien</t>
  </si>
  <si>
    <t>in Mazedonien</t>
  </si>
  <si>
    <t>nach Mazedonien</t>
  </si>
  <si>
    <t>aus Mazedonien</t>
  </si>
  <si>
    <t>mazedonische Umsatzsteuer</t>
  </si>
  <si>
    <t>Ein mazedonischer Unternehmer</t>
  </si>
  <si>
    <t>beim mazedonischen</t>
  </si>
  <si>
    <t>des mazedonischen</t>
  </si>
  <si>
    <t>dem mazedonischen</t>
  </si>
  <si>
    <t>vom mazedonischen</t>
  </si>
  <si>
    <t>Der mazedonische</t>
  </si>
  <si>
    <t>der mazedonische</t>
  </si>
  <si>
    <t>mazedonischen</t>
  </si>
  <si>
    <t>da Mexiko</t>
  </si>
  <si>
    <t>in Mexiko</t>
  </si>
  <si>
    <t>nach Mexiko</t>
  </si>
  <si>
    <t>aus Mexiko</t>
  </si>
  <si>
    <t>mexikanische Umsatzsteuer</t>
  </si>
  <si>
    <t>Ein mexikanischer Unternehmer</t>
  </si>
  <si>
    <t>beim mexikanischen</t>
  </si>
  <si>
    <t>des mexikanischen</t>
  </si>
  <si>
    <t>dem mexikanischen</t>
  </si>
  <si>
    <t>vom mexikanischen</t>
  </si>
  <si>
    <t>Der mexikanische</t>
  </si>
  <si>
    <t>der mexikanische</t>
  </si>
  <si>
    <t>mexikanischen</t>
  </si>
  <si>
    <t>da Mikronesien</t>
  </si>
  <si>
    <t>in Mikronesien</t>
  </si>
  <si>
    <t>nach Mikronesien</t>
  </si>
  <si>
    <t>aus Mikronesien</t>
  </si>
  <si>
    <t>mikronesische Umsatzsteuer</t>
  </si>
  <si>
    <t>Ein mikronesischer Unternehmer</t>
  </si>
  <si>
    <t>beim mikronesischen</t>
  </si>
  <si>
    <t>des mikronesischen</t>
  </si>
  <si>
    <t>dem mikronesischen</t>
  </si>
  <si>
    <t>vom mikronesischen</t>
  </si>
  <si>
    <t>Der mikronesische</t>
  </si>
  <si>
    <t>der mikronesische</t>
  </si>
  <si>
    <t>mikronesischen</t>
  </si>
  <si>
    <t>da Moldau</t>
  </si>
  <si>
    <t>in Moldau</t>
  </si>
  <si>
    <t>nach Moldau</t>
  </si>
  <si>
    <t>aus Moldau</t>
  </si>
  <si>
    <t>moldauische Umsatzsteuer</t>
  </si>
  <si>
    <t>Ein moldauischer Unternehmer</t>
  </si>
  <si>
    <t>beim moldauischen</t>
  </si>
  <si>
    <t>des moldauischen</t>
  </si>
  <si>
    <t>dem moldauischen</t>
  </si>
  <si>
    <t>vom moldauischen</t>
  </si>
  <si>
    <t>Der moldauische</t>
  </si>
  <si>
    <t>der moldauische</t>
  </si>
  <si>
    <t>moldauischen</t>
  </si>
  <si>
    <t>da Monaco</t>
  </si>
  <si>
    <t>in Monaco</t>
  </si>
  <si>
    <t>nach Monaco</t>
  </si>
  <si>
    <t>aus Monaco</t>
  </si>
  <si>
    <t>monegassische Umsatzsteuer</t>
  </si>
  <si>
    <t>Ein monegassischer Unternehmer</t>
  </si>
  <si>
    <t>beim monegassischen</t>
  </si>
  <si>
    <t>des monegassischen</t>
  </si>
  <si>
    <t>dem monegassischen</t>
  </si>
  <si>
    <t>vom monegassischen</t>
  </si>
  <si>
    <t>Der monegassische</t>
  </si>
  <si>
    <t>der monegassische</t>
  </si>
  <si>
    <t>monegassischen</t>
  </si>
  <si>
    <t>da Montenegro</t>
  </si>
  <si>
    <t>in Montenegro</t>
  </si>
  <si>
    <t>nach Montenegro</t>
  </si>
  <si>
    <t>aus Montenegro</t>
  </si>
  <si>
    <t>montenegrinische Umsatzsteuer</t>
  </si>
  <si>
    <t>Ein montenegrinischer Unternehmer</t>
  </si>
  <si>
    <t>beim montenegrinischen</t>
  </si>
  <si>
    <t>des montenegrinischen</t>
  </si>
  <si>
    <t>dem montenegrinischen</t>
  </si>
  <si>
    <t>vom montenegrinischen</t>
  </si>
  <si>
    <t>Der montenegrinische</t>
  </si>
  <si>
    <t>der montenegrinische</t>
  </si>
  <si>
    <t>montenegrinischen</t>
  </si>
  <si>
    <t>da Mosambik</t>
  </si>
  <si>
    <t>in Mosambik</t>
  </si>
  <si>
    <t>nach Mosambik</t>
  </si>
  <si>
    <t>aus Mosambik</t>
  </si>
  <si>
    <t>mosambikanische Umsatzsteuer</t>
  </si>
  <si>
    <t>Ein mosambikanischer Unternehmer</t>
  </si>
  <si>
    <t>beim mosambikanischen</t>
  </si>
  <si>
    <t>des mosambikanischen</t>
  </si>
  <si>
    <t>dem mosambikanischen</t>
  </si>
  <si>
    <t>vom mosambikanischen</t>
  </si>
  <si>
    <t>Der mosambikanische</t>
  </si>
  <si>
    <t>der mosambikanische</t>
  </si>
  <si>
    <t>mosambikanischen</t>
  </si>
  <si>
    <t>da Myanmar</t>
  </si>
  <si>
    <t>in Myanmar</t>
  </si>
  <si>
    <t>nach Myanmar</t>
  </si>
  <si>
    <t>aus Myanmar</t>
  </si>
  <si>
    <t>myanmarische Umsatzsteuer</t>
  </si>
  <si>
    <t>Ein myanmarischer Unternehmer</t>
  </si>
  <si>
    <t>beim myanmarischen</t>
  </si>
  <si>
    <t>des myanmarischen</t>
  </si>
  <si>
    <t>dem myanmarischen</t>
  </si>
  <si>
    <t>vom myanmarischen</t>
  </si>
  <si>
    <t>Der myanmarische</t>
  </si>
  <si>
    <t>der myanmarische</t>
  </si>
  <si>
    <t>myanmarischen</t>
  </si>
  <si>
    <t>da Namibia</t>
  </si>
  <si>
    <t>in Namibia</t>
  </si>
  <si>
    <t>nach Namibia</t>
  </si>
  <si>
    <t>aus Namibia</t>
  </si>
  <si>
    <t>namibische Umsatzsteuer</t>
  </si>
  <si>
    <t>Ein namibischer Unternehmer</t>
  </si>
  <si>
    <t>beim namibischen</t>
  </si>
  <si>
    <t>des namibischen</t>
  </si>
  <si>
    <t>dem namibischen</t>
  </si>
  <si>
    <t>vom namibischen</t>
  </si>
  <si>
    <t>Der namibische</t>
  </si>
  <si>
    <t>der namibische</t>
  </si>
  <si>
    <t>namibischen</t>
  </si>
  <si>
    <t>da Nauru</t>
  </si>
  <si>
    <t>in Nauru</t>
  </si>
  <si>
    <t>nach Nauru</t>
  </si>
  <si>
    <t>aus Nauru</t>
  </si>
  <si>
    <t>nauruische Umsatzsteuer</t>
  </si>
  <si>
    <t>Ein nauruischer Unternehmer</t>
  </si>
  <si>
    <t>beim nauruischen</t>
  </si>
  <si>
    <t>des nauruischen</t>
  </si>
  <si>
    <t>dem nauruischen</t>
  </si>
  <si>
    <t>vom nauruischen</t>
  </si>
  <si>
    <t>Der nauruische</t>
  </si>
  <si>
    <t>der nauruische</t>
  </si>
  <si>
    <t>nauruischen</t>
  </si>
  <si>
    <t>da Nepal</t>
  </si>
  <si>
    <t>in Nepal</t>
  </si>
  <si>
    <t>nach Nepal</t>
  </si>
  <si>
    <t>aus Nepal</t>
  </si>
  <si>
    <t>nepalesische Umsatzsteuer</t>
  </si>
  <si>
    <t>Ein nepalesischer Unternehmer</t>
  </si>
  <si>
    <t>beim nepalesischen</t>
  </si>
  <si>
    <t>des nepalesischen</t>
  </si>
  <si>
    <t>dem nepalesischen</t>
  </si>
  <si>
    <t>vom nepalesischen</t>
  </si>
  <si>
    <t>Der nepalesische</t>
  </si>
  <si>
    <t>der nepalesische</t>
  </si>
  <si>
    <t>nepalesischen</t>
  </si>
  <si>
    <t>da Neuseeland</t>
  </si>
  <si>
    <t>in Neuseeland</t>
  </si>
  <si>
    <t>nach Neuseeland</t>
  </si>
  <si>
    <t>aus Neuseeland</t>
  </si>
  <si>
    <t>neuseeländische Umsatzsteuer</t>
  </si>
  <si>
    <t>Ein neuseeländischer Unternehmer</t>
  </si>
  <si>
    <t>beim neuseeländischen</t>
  </si>
  <si>
    <t>des neuseeländischen</t>
  </si>
  <si>
    <t>dem neuseeländischen</t>
  </si>
  <si>
    <t>vom neuseeländischen</t>
  </si>
  <si>
    <t>Der neuseeländische</t>
  </si>
  <si>
    <t>der neuseeländische</t>
  </si>
  <si>
    <t>neuseeländischen</t>
  </si>
  <si>
    <t>da Nicaragua</t>
  </si>
  <si>
    <t>in Nicaragua</t>
  </si>
  <si>
    <t>nach Nicaragua</t>
  </si>
  <si>
    <t>aus Nicaragua</t>
  </si>
  <si>
    <t>nicaraguanische Umsatzsteuer</t>
  </si>
  <si>
    <t>Ein nicaraguanischer Unternehmer</t>
  </si>
  <si>
    <t>beim nicaraguanischen</t>
  </si>
  <si>
    <t>des nicaraguanischen</t>
  </si>
  <si>
    <t>dem nicaraguanischen</t>
  </si>
  <si>
    <t>vom nicaraguanischen</t>
  </si>
  <si>
    <t>Der nicaraguanische</t>
  </si>
  <si>
    <t>der nicaraguanische</t>
  </si>
  <si>
    <t>nicaraguanischen</t>
  </si>
  <si>
    <t>da Nigeria</t>
  </si>
  <si>
    <t>in Nigeria</t>
  </si>
  <si>
    <t>nach Nigeria</t>
  </si>
  <si>
    <t>aus Nigeria</t>
  </si>
  <si>
    <t>nigerianische Umsatzsteuer</t>
  </si>
  <si>
    <t>Ein nigerianischer Unternehmer</t>
  </si>
  <si>
    <t>beim nigerianischen</t>
  </si>
  <si>
    <t>des nigerianischen</t>
  </si>
  <si>
    <t>dem nigerianischen</t>
  </si>
  <si>
    <t>vom nigerianischen</t>
  </si>
  <si>
    <t>Der nigerianische</t>
  </si>
  <si>
    <t>der nigerianische</t>
  </si>
  <si>
    <t>nigerianischen</t>
  </si>
  <si>
    <t>da Nordkorea</t>
  </si>
  <si>
    <t>in Nordkorea</t>
  </si>
  <si>
    <t>nach Nordkorea</t>
  </si>
  <si>
    <t>aus Nordkorea</t>
  </si>
  <si>
    <t>nordkoreanische Umsatzsteuer</t>
  </si>
  <si>
    <t>Ein nordkoreanischer Unternehmer</t>
  </si>
  <si>
    <t>beim nordkoreanischen</t>
  </si>
  <si>
    <t>des nordkoreanischen</t>
  </si>
  <si>
    <t>dem nordkoreanischen</t>
  </si>
  <si>
    <t>vom nordkoreanischen</t>
  </si>
  <si>
    <t>Der nordkoreanische</t>
  </si>
  <si>
    <t>der nordkoreanische</t>
  </si>
  <si>
    <t>nordkoreanischen</t>
  </si>
  <si>
    <t>da Norwegen</t>
  </si>
  <si>
    <t>in Norwegen</t>
  </si>
  <si>
    <t>nach Norwegen</t>
  </si>
  <si>
    <t>aus Norwegen</t>
  </si>
  <si>
    <t>norwegische Umsatzsteuer</t>
  </si>
  <si>
    <t>Ein norwegischer Unternehmer</t>
  </si>
  <si>
    <t>beim norwegischen</t>
  </si>
  <si>
    <t>des norwegischen</t>
  </si>
  <si>
    <t>dem norwegischen</t>
  </si>
  <si>
    <t>vom norwegischen</t>
  </si>
  <si>
    <t>Der norwegische</t>
  </si>
  <si>
    <t>der norwegische</t>
  </si>
  <si>
    <t>norwegischen</t>
  </si>
  <si>
    <t>da Oman</t>
  </si>
  <si>
    <t>in Oman</t>
  </si>
  <si>
    <t>nach Oman</t>
  </si>
  <si>
    <t>aus Oman</t>
  </si>
  <si>
    <t>omanische Umsatzsteuer</t>
  </si>
  <si>
    <t>Ein omanischer Unternehmer</t>
  </si>
  <si>
    <t>beim omanischen</t>
  </si>
  <si>
    <t>des omanischen</t>
  </si>
  <si>
    <t>dem omanischen</t>
  </si>
  <si>
    <t>vom omanischen</t>
  </si>
  <si>
    <t>Der omanische</t>
  </si>
  <si>
    <t>der omanische</t>
  </si>
  <si>
    <t>omanischen</t>
  </si>
  <si>
    <t>da Pakistan</t>
  </si>
  <si>
    <t>in Pakistan</t>
  </si>
  <si>
    <t>nach Pakistan</t>
  </si>
  <si>
    <t>aus Pakistan</t>
  </si>
  <si>
    <t>pakistanische Umsatzsteuer</t>
  </si>
  <si>
    <t>Ein pakistanischer Unternehmer</t>
  </si>
  <si>
    <t>beim pakistanischen</t>
  </si>
  <si>
    <t>des pakistanischen</t>
  </si>
  <si>
    <t>dem pakistanischen</t>
  </si>
  <si>
    <t>vom pakistanischen</t>
  </si>
  <si>
    <t>Der pakistanische</t>
  </si>
  <si>
    <t>der pakistanische</t>
  </si>
  <si>
    <t>pakistanischen</t>
  </si>
  <si>
    <t>da Palästina</t>
  </si>
  <si>
    <t>in Palästina</t>
  </si>
  <si>
    <t>nach Palästina</t>
  </si>
  <si>
    <t>aus Palästina</t>
  </si>
  <si>
    <t>palästinensische Umsatzsteuer</t>
  </si>
  <si>
    <t>Ein palästinensischer Unternehmer</t>
  </si>
  <si>
    <t>beim palästinensischen</t>
  </si>
  <si>
    <t>des palästinensischen</t>
  </si>
  <si>
    <t>dem palästinensischen</t>
  </si>
  <si>
    <t>vom palästinensischen</t>
  </si>
  <si>
    <t>Der palästinensische</t>
  </si>
  <si>
    <t>der palästinensische</t>
  </si>
  <si>
    <t>palästinensischen</t>
  </si>
  <si>
    <t>da Palau</t>
  </si>
  <si>
    <t>in Palau</t>
  </si>
  <si>
    <t>nach Palau</t>
  </si>
  <si>
    <t>aus Palau</t>
  </si>
  <si>
    <t>palauische Umsatzsteuer</t>
  </si>
  <si>
    <t>Ein palauischer Unternehmer</t>
  </si>
  <si>
    <t>beim palauischen</t>
  </si>
  <si>
    <t>des palauischen</t>
  </si>
  <si>
    <t>dem palauischen</t>
  </si>
  <si>
    <t>vom palauischen</t>
  </si>
  <si>
    <t>Der palauische</t>
  </si>
  <si>
    <t>der palauische</t>
  </si>
  <si>
    <t>palauischen</t>
  </si>
  <si>
    <t>da Panama</t>
  </si>
  <si>
    <t>in Panama</t>
  </si>
  <si>
    <t>nach Panama</t>
  </si>
  <si>
    <t>aus Panama</t>
  </si>
  <si>
    <t>panamaische Umsatzsteuer</t>
  </si>
  <si>
    <t>Ein panamaischer Unternehmer</t>
  </si>
  <si>
    <t>beim panamaischen</t>
  </si>
  <si>
    <t>des panamaischen</t>
  </si>
  <si>
    <t>dem panamaischen</t>
  </si>
  <si>
    <t>vom panamaischen</t>
  </si>
  <si>
    <t>Der panamaische</t>
  </si>
  <si>
    <t>der panamaische</t>
  </si>
  <si>
    <t>panamaischen</t>
  </si>
  <si>
    <t>da Papua-Neuguinea</t>
  </si>
  <si>
    <t>in Papua-Neuguinea</t>
  </si>
  <si>
    <t>nach Papua-Neuguinea</t>
  </si>
  <si>
    <t>aus Papua-Neuguinea</t>
  </si>
  <si>
    <t>papua-neuguineische Umsatzsteuer</t>
  </si>
  <si>
    <t>Ein papua-neuguineischer Unternehmer</t>
  </si>
  <si>
    <t>beim papua-neuguineischen</t>
  </si>
  <si>
    <t>des papua-neuguineischen</t>
  </si>
  <si>
    <t>dem papua-neuguineischen</t>
  </si>
  <si>
    <t>vom papua-neuguineischen</t>
  </si>
  <si>
    <t>Der papua-neuguineische</t>
  </si>
  <si>
    <t>der papua-neuguineische</t>
  </si>
  <si>
    <t>papua-neuguineischen</t>
  </si>
  <si>
    <t>da Paraguay</t>
  </si>
  <si>
    <t>in Paraguay</t>
  </si>
  <si>
    <t>nach Paraguay</t>
  </si>
  <si>
    <t>aus Paraguay</t>
  </si>
  <si>
    <t>paraguayische Umsatzsteuer</t>
  </si>
  <si>
    <t>Ein paraguayischer Unternehmer</t>
  </si>
  <si>
    <t>beim paraguayischen</t>
  </si>
  <si>
    <t>des paraguayischen</t>
  </si>
  <si>
    <t>dem paraguayischen</t>
  </si>
  <si>
    <t>vom paraguayischen</t>
  </si>
  <si>
    <t>Der paraguayische</t>
  </si>
  <si>
    <t>der paraguayische</t>
  </si>
  <si>
    <t>paraguayischen</t>
  </si>
  <si>
    <t>da Peru</t>
  </si>
  <si>
    <t>in Peru</t>
  </si>
  <si>
    <t>nach Peru</t>
  </si>
  <si>
    <t>aus Peru</t>
  </si>
  <si>
    <t>peruanische Umsatzsteuer</t>
  </si>
  <si>
    <t>Ein peruanischer Unternehmer</t>
  </si>
  <si>
    <t>beim peruanischen</t>
  </si>
  <si>
    <t>des peruanischen</t>
  </si>
  <si>
    <t>dem peruanischen</t>
  </si>
  <si>
    <t>vom peruanischen</t>
  </si>
  <si>
    <t>Der peruanische</t>
  </si>
  <si>
    <t>der peruanische</t>
  </si>
  <si>
    <t>peruanischen</t>
  </si>
  <si>
    <t>da Puerto Rico</t>
  </si>
  <si>
    <t>in Puerto Rico</t>
  </si>
  <si>
    <t>nach Puerto Rico</t>
  </si>
  <si>
    <t>aus Puerto Rico</t>
  </si>
  <si>
    <t>puerto-ricanische Umsatzsteuer</t>
  </si>
  <si>
    <t>Ein puerto-ricanischer Unternehmer</t>
  </si>
  <si>
    <t>beim puerto-ricanischen</t>
  </si>
  <si>
    <t>des puerto-ricanischen</t>
  </si>
  <si>
    <t>dem puerto-ricanischen</t>
  </si>
  <si>
    <t>vom puerto-ricanischen</t>
  </si>
  <si>
    <t>Der puerto-ricanische</t>
  </si>
  <si>
    <t>der puerto-ricanische</t>
  </si>
  <si>
    <t>puerto-ricanischen</t>
  </si>
  <si>
    <t>da Ruanda</t>
  </si>
  <si>
    <t>in Ruanda</t>
  </si>
  <si>
    <t>nach Ruanda</t>
  </si>
  <si>
    <t>aus Ruanda</t>
  </si>
  <si>
    <t>ruandische Umsatzsteuer</t>
  </si>
  <si>
    <t>Ein ruandischer Unternehmer</t>
  </si>
  <si>
    <t>beim ruandischen</t>
  </si>
  <si>
    <t>des ruandischen</t>
  </si>
  <si>
    <t>dem ruandischen</t>
  </si>
  <si>
    <t>vom ruandischen</t>
  </si>
  <si>
    <t>Der ruandische</t>
  </si>
  <si>
    <t>der ruandische</t>
  </si>
  <si>
    <t>ruandischen</t>
  </si>
  <si>
    <t>da Russland</t>
  </si>
  <si>
    <t>in Russland</t>
  </si>
  <si>
    <t>nach Russland</t>
  </si>
  <si>
    <t>aus Russland</t>
  </si>
  <si>
    <t>russische Umsatzsteuer</t>
  </si>
  <si>
    <t>Ein russischer Unternehmer</t>
  </si>
  <si>
    <t>beim russischen</t>
  </si>
  <si>
    <t>des russischen</t>
  </si>
  <si>
    <t>dem russischen</t>
  </si>
  <si>
    <t>vom russischen</t>
  </si>
  <si>
    <t>Der russische</t>
  </si>
  <si>
    <t>der russische</t>
  </si>
  <si>
    <t>russischen</t>
  </si>
  <si>
    <t>da Sambia</t>
  </si>
  <si>
    <t>in Sambia</t>
  </si>
  <si>
    <t>nach Sambia</t>
  </si>
  <si>
    <t>aus Sambia</t>
  </si>
  <si>
    <t>sambische Umsatzsteuer</t>
  </si>
  <si>
    <t>Ein sambischer Unternehmer</t>
  </si>
  <si>
    <t>beim sambischen</t>
  </si>
  <si>
    <t>des sambischen</t>
  </si>
  <si>
    <t>dem sambischen</t>
  </si>
  <si>
    <t>vom sambischen</t>
  </si>
  <si>
    <t>Der sambische</t>
  </si>
  <si>
    <t>der sambische</t>
  </si>
  <si>
    <t>sambischen</t>
  </si>
  <si>
    <t>da Samoa</t>
  </si>
  <si>
    <t>in Samoa</t>
  </si>
  <si>
    <t>nach Samoa</t>
  </si>
  <si>
    <t>aus Samoa</t>
  </si>
  <si>
    <t>samoanische Umsatzsteuer</t>
  </si>
  <si>
    <t>Ein samoanischer Unternehmer</t>
  </si>
  <si>
    <t>beim samoanischen</t>
  </si>
  <si>
    <t>des samoanischen</t>
  </si>
  <si>
    <t>dem samoanischen</t>
  </si>
  <si>
    <t>vom samoanischen</t>
  </si>
  <si>
    <t>Der samoanische</t>
  </si>
  <si>
    <t>der samoanische</t>
  </si>
  <si>
    <t>samoanischen</t>
  </si>
  <si>
    <t>da San Marino</t>
  </si>
  <si>
    <t>in San Marino</t>
  </si>
  <si>
    <t>nach San Marino</t>
  </si>
  <si>
    <t>aus San Marino</t>
  </si>
  <si>
    <t>san-marinesische Umsatzsteuer</t>
  </si>
  <si>
    <t>Ein san-marinesischer Unternehmer</t>
  </si>
  <si>
    <t>beim san-marinesischen</t>
  </si>
  <si>
    <t>des san-marinesischen</t>
  </si>
  <si>
    <t>dem san-marinesischen</t>
  </si>
  <si>
    <t>vom san-marinesischen</t>
  </si>
  <si>
    <t>Der san-marinesische</t>
  </si>
  <si>
    <t>der san-marinesische</t>
  </si>
  <si>
    <t>san-marinesischen</t>
  </si>
  <si>
    <t>da Saudi-Arabien</t>
  </si>
  <si>
    <t>in Saudi-Arabien</t>
  </si>
  <si>
    <t>nach Saudi-Arabien</t>
  </si>
  <si>
    <t>aus Saudi-Arabien</t>
  </si>
  <si>
    <t>saudi-arabische Umsatzsteuer</t>
  </si>
  <si>
    <t>Ein saudi-arabischer Unternehmer</t>
  </si>
  <si>
    <t>beim saudi-arabischen</t>
  </si>
  <si>
    <t>des saudi-arabischen</t>
  </si>
  <si>
    <t>dem saudi-arabischen</t>
  </si>
  <si>
    <t>vom saudi-arabischen</t>
  </si>
  <si>
    <t>Der saudi-arabische</t>
  </si>
  <si>
    <t>der saudi-arabische</t>
  </si>
  <si>
    <t>saudi-arabischen</t>
  </si>
  <si>
    <t>da Serbien</t>
  </si>
  <si>
    <t>in Serbien</t>
  </si>
  <si>
    <t>nach Serbien</t>
  </si>
  <si>
    <t>aus Serbien</t>
  </si>
  <si>
    <t>serbische Umsatzsteuer</t>
  </si>
  <si>
    <t>Ein serbischer Unternehmer</t>
  </si>
  <si>
    <t>beim serbischen</t>
  </si>
  <si>
    <t>des serbischen</t>
  </si>
  <si>
    <t>dem serbischen</t>
  </si>
  <si>
    <t>vom serbischen</t>
  </si>
  <si>
    <t>Der serbische</t>
  </si>
  <si>
    <t>der serbische</t>
  </si>
  <si>
    <t>serbischen</t>
  </si>
  <si>
    <t>da Seychellen</t>
  </si>
  <si>
    <t>in Seychellen</t>
  </si>
  <si>
    <t>nach Seychellen</t>
  </si>
  <si>
    <t>aus Seychellen</t>
  </si>
  <si>
    <t>seychellische Umsatzsteuer</t>
  </si>
  <si>
    <t>Ein seychellischer Unternehmer</t>
  </si>
  <si>
    <t>beim seychellischen</t>
  </si>
  <si>
    <t>des seychellischen</t>
  </si>
  <si>
    <t>dem seychellischen</t>
  </si>
  <si>
    <t>vom seychellischen</t>
  </si>
  <si>
    <t>Der seychellische</t>
  </si>
  <si>
    <t>der seychellische</t>
  </si>
  <si>
    <t>seychellischen</t>
  </si>
  <si>
    <t>da Sierra Leone</t>
  </si>
  <si>
    <t>in Sierra Leone</t>
  </si>
  <si>
    <t>nach Sierra Leone</t>
  </si>
  <si>
    <t>aus Sierra Leone</t>
  </si>
  <si>
    <t>sierra-leonische Umsatzsteuer</t>
  </si>
  <si>
    <t>Ein sierra-leonischer Unternehmer</t>
  </si>
  <si>
    <t>beim sierra-leonischen</t>
  </si>
  <si>
    <t>des sierra-leonischen</t>
  </si>
  <si>
    <t>dem sierra-leonischen</t>
  </si>
  <si>
    <t>vom sierra-leonischen</t>
  </si>
  <si>
    <t>Der sierra-leonische</t>
  </si>
  <si>
    <t>der sierra-leonische</t>
  </si>
  <si>
    <t>sierra-leonischen</t>
  </si>
  <si>
    <t>da Simbabwe</t>
  </si>
  <si>
    <t>in Simbabwe</t>
  </si>
  <si>
    <t>nach Simbabwe</t>
  </si>
  <si>
    <t>aus Simbabwe</t>
  </si>
  <si>
    <t>simbabwische Umsatzsteuer</t>
  </si>
  <si>
    <t>Ein simbabwischer Unternehmer</t>
  </si>
  <si>
    <t>beim simbabwischen</t>
  </si>
  <si>
    <t>des simbabwischen</t>
  </si>
  <si>
    <t>dem simbabwischen</t>
  </si>
  <si>
    <t>vom simbabwischen</t>
  </si>
  <si>
    <t>Der simbabwische</t>
  </si>
  <si>
    <t>der simbabwische</t>
  </si>
  <si>
    <t>simbabwischen</t>
  </si>
  <si>
    <t>da Singapur</t>
  </si>
  <si>
    <t>in Singapur</t>
  </si>
  <si>
    <t>nach Singapur</t>
  </si>
  <si>
    <t>aus Singapur</t>
  </si>
  <si>
    <t>singapurische Umsatzsteuer</t>
  </si>
  <si>
    <t>Ein singapurischer Unternehmer</t>
  </si>
  <si>
    <t>beim singapurischen</t>
  </si>
  <si>
    <t>des singapurischen</t>
  </si>
  <si>
    <t>dem singapurischen</t>
  </si>
  <si>
    <t>vom singapurischen</t>
  </si>
  <si>
    <t>Der singapurische</t>
  </si>
  <si>
    <t>der singapurische</t>
  </si>
  <si>
    <t>singapurischen</t>
  </si>
  <si>
    <t>da Somalia</t>
  </si>
  <si>
    <t>in Somalia</t>
  </si>
  <si>
    <t>nach Somalia</t>
  </si>
  <si>
    <t>aus Somalia</t>
  </si>
  <si>
    <t>somalische Umsatzsteuer</t>
  </si>
  <si>
    <t>Ein somalischer Unternehmer</t>
  </si>
  <si>
    <t>beim somalischen</t>
  </si>
  <si>
    <t>des somalischen</t>
  </si>
  <si>
    <t>dem somalischen</t>
  </si>
  <si>
    <t>vom somalischen</t>
  </si>
  <si>
    <t>Der somalische</t>
  </si>
  <si>
    <t>der somalische</t>
  </si>
  <si>
    <t>somalischen</t>
  </si>
  <si>
    <t>da Sri Lanka</t>
  </si>
  <si>
    <t>in Sri Lanka</t>
  </si>
  <si>
    <t>nach Sri Lanka</t>
  </si>
  <si>
    <t>aus Sri Lanka</t>
  </si>
  <si>
    <t>sri-lankische Umsatzsteuer</t>
  </si>
  <si>
    <t>Ein sri-lankischer Unternehmer</t>
  </si>
  <si>
    <t>beim sri-lankischen</t>
  </si>
  <si>
    <t>des sri-lankischen</t>
  </si>
  <si>
    <t>dem sri-lankischen</t>
  </si>
  <si>
    <t>vom sri-lankischen</t>
  </si>
  <si>
    <t>Der sri-lankische</t>
  </si>
  <si>
    <t>der sri-lankische</t>
  </si>
  <si>
    <t>sri-lankischen</t>
  </si>
  <si>
    <t>da St. Lucia</t>
  </si>
  <si>
    <t>in St. Lucia</t>
  </si>
  <si>
    <t>nach St. Lucia</t>
  </si>
  <si>
    <t>aus St. Lucia</t>
  </si>
  <si>
    <t>lucianische Umsatzsteuer</t>
  </si>
  <si>
    <t>Ein lucianischer Unternehmer</t>
  </si>
  <si>
    <t>beim lucianischen</t>
  </si>
  <si>
    <t>des lucianischen</t>
  </si>
  <si>
    <t>dem lucianischen</t>
  </si>
  <si>
    <t>vom lucianischen</t>
  </si>
  <si>
    <t>Der lucianische</t>
  </si>
  <si>
    <t>der lucianische</t>
  </si>
  <si>
    <t>lucianischen</t>
  </si>
  <si>
    <t>da St. Vincent</t>
  </si>
  <si>
    <t>in St. Vincent</t>
  </si>
  <si>
    <t>nach St. Vincent</t>
  </si>
  <si>
    <t>aus St. Vincent</t>
  </si>
  <si>
    <t>vincentische Umsatzsteuer</t>
  </si>
  <si>
    <t>Ein vincentischer Unternehmer</t>
  </si>
  <si>
    <t>beim vincentischen</t>
  </si>
  <si>
    <t>des vincentischen</t>
  </si>
  <si>
    <t>dem vincentischen</t>
  </si>
  <si>
    <t>vom vincentischen</t>
  </si>
  <si>
    <t>Der vincentische</t>
  </si>
  <si>
    <t>der vincentische</t>
  </si>
  <si>
    <t>vincentischen</t>
  </si>
  <si>
    <t>da Südafrika</t>
  </si>
  <si>
    <t>in Südafrika</t>
  </si>
  <si>
    <t>nach Südafrika</t>
  </si>
  <si>
    <t>aus Südafrika</t>
  </si>
  <si>
    <t>südafrikanische Umsatzsteuer</t>
  </si>
  <si>
    <t>Ein südafrikanischer Unternehmer</t>
  </si>
  <si>
    <t>beim südafrikanischen</t>
  </si>
  <si>
    <t>des südafrikanischen</t>
  </si>
  <si>
    <t>dem südafrikanischen</t>
  </si>
  <si>
    <t>vom südafrikanischen</t>
  </si>
  <si>
    <t>Der südafrikanische</t>
  </si>
  <si>
    <t>der südafrikanische</t>
  </si>
  <si>
    <t>südafrikanischen</t>
  </si>
  <si>
    <t>da Südkorea</t>
  </si>
  <si>
    <t>in Südkorea</t>
  </si>
  <si>
    <t>nach Südkorea</t>
  </si>
  <si>
    <t>aus Südkorea</t>
  </si>
  <si>
    <t>südkoreanische Umsatzsteuer</t>
  </si>
  <si>
    <t>Ein südkoreanischer Unternehmer</t>
  </si>
  <si>
    <t>beim südkoreanischen</t>
  </si>
  <si>
    <t>des südkoreanischen</t>
  </si>
  <si>
    <t>dem südkoreanischen</t>
  </si>
  <si>
    <t>vom südkoreanischen</t>
  </si>
  <si>
    <t>Der südkoreanische</t>
  </si>
  <si>
    <t>der südkoreanische</t>
  </si>
  <si>
    <t>südkoreanischen</t>
  </si>
  <si>
    <t>da Suriname</t>
  </si>
  <si>
    <t>in Suriname</t>
  </si>
  <si>
    <t>nach Suriname</t>
  </si>
  <si>
    <t>aus Suriname</t>
  </si>
  <si>
    <t>surinamische Umsatzsteuer</t>
  </si>
  <si>
    <t>Ein surinamischer Unternehmer</t>
  </si>
  <si>
    <t>beim surinamischen</t>
  </si>
  <si>
    <t>des surinamischen</t>
  </si>
  <si>
    <t>dem surinamischen</t>
  </si>
  <si>
    <t>vom surinamischen</t>
  </si>
  <si>
    <t>Der surinamische</t>
  </si>
  <si>
    <t>der surinamische</t>
  </si>
  <si>
    <t>surinamischen</t>
  </si>
  <si>
    <t>da Swasiland</t>
  </si>
  <si>
    <t>in Swasiland</t>
  </si>
  <si>
    <t>nach Swasiland</t>
  </si>
  <si>
    <t>aus Swasiland</t>
  </si>
  <si>
    <t>swasiländische Umsatzsteuer</t>
  </si>
  <si>
    <t>Ein swasiländischer Unternehmer</t>
  </si>
  <si>
    <t>beim swasiländischen</t>
  </si>
  <si>
    <t>des swasiländischen</t>
  </si>
  <si>
    <t>dem swasiländischen</t>
  </si>
  <si>
    <t>vom swasiländischen</t>
  </si>
  <si>
    <t>Der swasiländische</t>
  </si>
  <si>
    <t>der swasiländische</t>
  </si>
  <si>
    <t>swasiländischen</t>
  </si>
  <si>
    <t>da Syrien</t>
  </si>
  <si>
    <t>in Syrien</t>
  </si>
  <si>
    <t>nach Syrien</t>
  </si>
  <si>
    <t>aus Syrien</t>
  </si>
  <si>
    <t>syrische Umsatzsteuer</t>
  </si>
  <si>
    <t>Ein syrischer Unternehmer</t>
  </si>
  <si>
    <t>beim syrischen</t>
  </si>
  <si>
    <t>des syrischen</t>
  </si>
  <si>
    <t>dem syrischen</t>
  </si>
  <si>
    <t>vom syrischen</t>
  </si>
  <si>
    <t>Der syrische</t>
  </si>
  <si>
    <t>der syrische</t>
  </si>
  <si>
    <t>syrischen</t>
  </si>
  <si>
    <t>da São Tomé</t>
  </si>
  <si>
    <t>in São Tomé</t>
  </si>
  <si>
    <t>nach São Tomé</t>
  </si>
  <si>
    <t>aus São Tomé</t>
  </si>
  <si>
    <t>são-toméische Umsatzsteuer</t>
  </si>
  <si>
    <t>Ein são-toméischer Unternehmer</t>
  </si>
  <si>
    <t>beim são-toméischen</t>
  </si>
  <si>
    <t>des são-toméischen</t>
  </si>
  <si>
    <t>dem são-toméischen</t>
  </si>
  <si>
    <t>vom são-toméischen</t>
  </si>
  <si>
    <t>Der são-toméische</t>
  </si>
  <si>
    <t>der são-toméische</t>
  </si>
  <si>
    <t>são-toméischen</t>
  </si>
  <si>
    <t>da Tadschikistan</t>
  </si>
  <si>
    <t>in Tadschikistan</t>
  </si>
  <si>
    <t>nach Tadschikistan</t>
  </si>
  <si>
    <t>aus Tadschikistan</t>
  </si>
  <si>
    <t>tadschikische Umsatzsteuer</t>
  </si>
  <si>
    <t>Ein tadschikischer Unternehmer</t>
  </si>
  <si>
    <t>beim tadschikischen</t>
  </si>
  <si>
    <t>des tadschikischen</t>
  </si>
  <si>
    <t>dem tadschikischen</t>
  </si>
  <si>
    <t>vom tadschikischen</t>
  </si>
  <si>
    <t>Der tadschikische</t>
  </si>
  <si>
    <t>der tadschikische</t>
  </si>
  <si>
    <t>tadschikischen</t>
  </si>
  <si>
    <t>da Taiwan</t>
  </si>
  <si>
    <t>in Taiwan</t>
  </si>
  <si>
    <t>nach Taiwan</t>
  </si>
  <si>
    <t>aus Taiwan</t>
  </si>
  <si>
    <t>taiwanische Umsatzsteuer</t>
  </si>
  <si>
    <t>Ein taiwanischer Unternehmer</t>
  </si>
  <si>
    <t>beim taiwanischen</t>
  </si>
  <si>
    <t>des taiwanischen</t>
  </si>
  <si>
    <t>dem taiwanischen</t>
  </si>
  <si>
    <t>vom taiwanischen</t>
  </si>
  <si>
    <t>Der taiwanische</t>
  </si>
  <si>
    <t>der taiwanische</t>
  </si>
  <si>
    <t>taiwanischen</t>
  </si>
  <si>
    <t>da Tansania</t>
  </si>
  <si>
    <t>in Tansania</t>
  </si>
  <si>
    <t>nach Tansania</t>
  </si>
  <si>
    <t>aus Tansania</t>
  </si>
  <si>
    <t>tansanische Umsatzsteuer</t>
  </si>
  <si>
    <t>Ein tansanischer Unternehmer</t>
  </si>
  <si>
    <t>beim tansanischen</t>
  </si>
  <si>
    <t>des tansanischen</t>
  </si>
  <si>
    <t>dem tansanischen</t>
  </si>
  <si>
    <t>vom tansanischen</t>
  </si>
  <si>
    <t>Der tansanische</t>
  </si>
  <si>
    <t>der tansanische</t>
  </si>
  <si>
    <t>tansanischen</t>
  </si>
  <si>
    <t>da Thailand</t>
  </si>
  <si>
    <t>in Thailand</t>
  </si>
  <si>
    <t>nach Thailand</t>
  </si>
  <si>
    <t>aus Thailand</t>
  </si>
  <si>
    <t>thailändische Umsatzsteuer</t>
  </si>
  <si>
    <t>Ein thailändischer Unternehmer</t>
  </si>
  <si>
    <t>beim thailändischen</t>
  </si>
  <si>
    <t>des thailändischen</t>
  </si>
  <si>
    <t>dem thailändischen</t>
  </si>
  <si>
    <t>vom thailändischen</t>
  </si>
  <si>
    <t>Der thailändische</t>
  </si>
  <si>
    <t>der thailändische</t>
  </si>
  <si>
    <t>thailändischen</t>
  </si>
  <si>
    <t>da Timor-Leste</t>
  </si>
  <si>
    <t>in Timor-Leste</t>
  </si>
  <si>
    <t>nach Timor-Leste</t>
  </si>
  <si>
    <t>aus Timor-Leste</t>
  </si>
  <si>
    <t>timoresische Umsatzsteuer</t>
  </si>
  <si>
    <t>Ein timoresischer Unternehmer</t>
  </si>
  <si>
    <t>beim timoresischen</t>
  </si>
  <si>
    <t>des timoresischen</t>
  </si>
  <si>
    <t>dem timoresischen</t>
  </si>
  <si>
    <t>vom timoresischen</t>
  </si>
  <si>
    <t>Der timoresische</t>
  </si>
  <si>
    <t>der timoresische</t>
  </si>
  <si>
    <t>timoresischen</t>
  </si>
  <si>
    <t>da Togo</t>
  </si>
  <si>
    <t>in Togo</t>
  </si>
  <si>
    <t>nach Togo</t>
  </si>
  <si>
    <t>aus Togo</t>
  </si>
  <si>
    <t>togoische Umsatzsteuer</t>
  </si>
  <si>
    <t>Ein togoischer Unternehmer</t>
  </si>
  <si>
    <t>beim togoischen</t>
  </si>
  <si>
    <t>des togoischen</t>
  </si>
  <si>
    <t>dem togoischen</t>
  </si>
  <si>
    <t>vom togoischen</t>
  </si>
  <si>
    <t>Der togoische</t>
  </si>
  <si>
    <t>der togoische</t>
  </si>
  <si>
    <t>togoischen</t>
  </si>
  <si>
    <t>da Tonga</t>
  </si>
  <si>
    <t>in Tonga</t>
  </si>
  <si>
    <t>nach Tonga</t>
  </si>
  <si>
    <t>aus Tonga</t>
  </si>
  <si>
    <t>tongaische Umsatzsteuer</t>
  </si>
  <si>
    <t>Ein tongaischer Unternehmer</t>
  </si>
  <si>
    <t>beim tongaischen</t>
  </si>
  <si>
    <t>des tongaischen</t>
  </si>
  <si>
    <t>dem tongaischen</t>
  </si>
  <si>
    <t>vom tongaischen</t>
  </si>
  <si>
    <t>Der tongaische</t>
  </si>
  <si>
    <t>der tongaische</t>
  </si>
  <si>
    <t>tongaischen</t>
  </si>
  <si>
    <t>da Tunesien</t>
  </si>
  <si>
    <t>in Tunesien</t>
  </si>
  <si>
    <t>nach Tunesien</t>
  </si>
  <si>
    <t>aus Tunesien</t>
  </si>
  <si>
    <t>tunesische Umsatzsteuer</t>
  </si>
  <si>
    <t>Ein tunesischer Unternehmer</t>
  </si>
  <si>
    <t>beim tunesischen</t>
  </si>
  <si>
    <t>des tunesischen</t>
  </si>
  <si>
    <t>dem tunesischen</t>
  </si>
  <si>
    <t>vom tunesischen</t>
  </si>
  <si>
    <t>Der tunesische</t>
  </si>
  <si>
    <t>der tunesische</t>
  </si>
  <si>
    <t>tunesischen</t>
  </si>
  <si>
    <t>da Turkmenistan</t>
  </si>
  <si>
    <t>in Turkmenistan</t>
  </si>
  <si>
    <t>nach Turkmenistan</t>
  </si>
  <si>
    <t>aus Turkmenistan</t>
  </si>
  <si>
    <t>turkmenische Umsatzsteuer</t>
  </si>
  <si>
    <t>Ein turkmenischer Unternehmer</t>
  </si>
  <si>
    <t>beim turkmenischen</t>
  </si>
  <si>
    <t>des turkmenischen</t>
  </si>
  <si>
    <t>dem turkmenischen</t>
  </si>
  <si>
    <t>vom turkmenischen</t>
  </si>
  <si>
    <t>Der turkmenische</t>
  </si>
  <si>
    <t>der turkmenische</t>
  </si>
  <si>
    <t>turkmenischen</t>
  </si>
  <si>
    <t>da Tuvalu</t>
  </si>
  <si>
    <t>in Tuvalu</t>
  </si>
  <si>
    <t>nach Tuvalu</t>
  </si>
  <si>
    <t>aus Tuvalu</t>
  </si>
  <si>
    <t>tuvaluische Umsatzsteuer</t>
  </si>
  <si>
    <t>Ein tuvaluischer Unternehmer</t>
  </si>
  <si>
    <t>beim tuvaluischen</t>
  </si>
  <si>
    <t>des tuvaluischen</t>
  </si>
  <si>
    <t>dem tuvaluischen</t>
  </si>
  <si>
    <t>vom tuvaluischen</t>
  </si>
  <si>
    <t>Der tuvaluische</t>
  </si>
  <si>
    <t>der tuvaluische</t>
  </si>
  <si>
    <t>tuvaluischen</t>
  </si>
  <si>
    <t>da Uganda</t>
  </si>
  <si>
    <t>in Uganda</t>
  </si>
  <si>
    <t>nach Uganda</t>
  </si>
  <si>
    <t>aus Uganda</t>
  </si>
  <si>
    <t>ugandische Umsatzsteuer</t>
  </si>
  <si>
    <t>Ein ugandischer Unternehmer</t>
  </si>
  <si>
    <t>beim ugandischen</t>
  </si>
  <si>
    <t>des ugandischen</t>
  </si>
  <si>
    <t>dem ugandischen</t>
  </si>
  <si>
    <t>vom ugandischen</t>
  </si>
  <si>
    <t>Der ugandische</t>
  </si>
  <si>
    <t>der ugandische</t>
  </si>
  <si>
    <t>ugandischen</t>
  </si>
  <si>
    <t>da Uruguay</t>
  </si>
  <si>
    <t>in Uruguay</t>
  </si>
  <si>
    <t>nach Uruguay</t>
  </si>
  <si>
    <t>aus Uruguay</t>
  </si>
  <si>
    <t>uruguayische Umsatzsteuer</t>
  </si>
  <si>
    <t>Ein uruguayischer Unternehmer</t>
  </si>
  <si>
    <t>beim uruguayischen</t>
  </si>
  <si>
    <t>des uruguayischen</t>
  </si>
  <si>
    <t>dem uruguayischen</t>
  </si>
  <si>
    <t>vom uruguayischen</t>
  </si>
  <si>
    <t>Der uruguayische</t>
  </si>
  <si>
    <t>der uruguayische</t>
  </si>
  <si>
    <t>uruguayischen</t>
  </si>
  <si>
    <t>da Usbekistan</t>
  </si>
  <si>
    <t>in Usbekistan</t>
  </si>
  <si>
    <t>nach Usbekistan</t>
  </si>
  <si>
    <t>aus Usbekistan</t>
  </si>
  <si>
    <t>usbekische Umsatzsteuer</t>
  </si>
  <si>
    <t>Ein usbekischer Unternehmer</t>
  </si>
  <si>
    <t>beim usbekischen</t>
  </si>
  <si>
    <t>des usbekischen</t>
  </si>
  <si>
    <t>dem usbekischen</t>
  </si>
  <si>
    <t>vom usbekischen</t>
  </si>
  <si>
    <t>Der usbekische</t>
  </si>
  <si>
    <t>der usbekische</t>
  </si>
  <si>
    <t>usbekischen</t>
  </si>
  <si>
    <t>da Vanuatu</t>
  </si>
  <si>
    <t>in Vanuatu</t>
  </si>
  <si>
    <t>nach Vanuatu</t>
  </si>
  <si>
    <t>aus Vanuatu</t>
  </si>
  <si>
    <t>vanuatuische Umsatzsteuer</t>
  </si>
  <si>
    <t>Ein vanuatuischer Unternehmer</t>
  </si>
  <si>
    <t>beim vanuatuischen</t>
  </si>
  <si>
    <t>des vanuatuischen</t>
  </si>
  <si>
    <t>dem vanuatuischen</t>
  </si>
  <si>
    <t>vom vanuatuischen</t>
  </si>
  <si>
    <t>Der vanuatuische</t>
  </si>
  <si>
    <t>der vanuatuische</t>
  </si>
  <si>
    <t>vanuatuischen</t>
  </si>
  <si>
    <t>da Vatikanstadt</t>
  </si>
  <si>
    <t>in Vatikanstadt</t>
  </si>
  <si>
    <t>nach Vatikanstadt</t>
  </si>
  <si>
    <t>aus Vatikanstadt</t>
  </si>
  <si>
    <t>vatikanische Umsatzsteuer</t>
  </si>
  <si>
    <t>Ein vatikanischer Unternehmer</t>
  </si>
  <si>
    <t>beim vatikanischen</t>
  </si>
  <si>
    <t>des vatikanischen</t>
  </si>
  <si>
    <t>dem vatikanischen</t>
  </si>
  <si>
    <t>vom vatikanischen</t>
  </si>
  <si>
    <t>Der vatikanische</t>
  </si>
  <si>
    <t>der vatikanische</t>
  </si>
  <si>
    <t>vatikanischen</t>
  </si>
  <si>
    <t>da Venezuela</t>
  </si>
  <si>
    <t>in Venezuela</t>
  </si>
  <si>
    <t>nach Venezuela</t>
  </si>
  <si>
    <t>aus Venezuela</t>
  </si>
  <si>
    <t>venezolanische Umsatzsteuer</t>
  </si>
  <si>
    <t>Ein venezolanischer Unternehmer</t>
  </si>
  <si>
    <t>beim venezolanischen</t>
  </si>
  <si>
    <t>des venezolanischen</t>
  </si>
  <si>
    <t>dem venezolanischen</t>
  </si>
  <si>
    <t>vom venezolanischen</t>
  </si>
  <si>
    <t>Der venezolanische</t>
  </si>
  <si>
    <t>der venezolanische</t>
  </si>
  <si>
    <t>venezolanischen</t>
  </si>
  <si>
    <t>da Vietnam</t>
  </si>
  <si>
    <t>in Vietnam</t>
  </si>
  <si>
    <t>nach Vietnam</t>
  </si>
  <si>
    <t>aus Vietnam</t>
  </si>
  <si>
    <t>vietnamesische Umsatzsteuer</t>
  </si>
  <si>
    <t>Ein vietnamesischer Unternehmer</t>
  </si>
  <si>
    <t>beim vietnamesischen</t>
  </si>
  <si>
    <t>des vietnamesischen</t>
  </si>
  <si>
    <t>dem vietnamesischen</t>
  </si>
  <si>
    <t>vom vietnamesischen</t>
  </si>
  <si>
    <t>Der vietnamesische</t>
  </si>
  <si>
    <t>der vietnamesische</t>
  </si>
  <si>
    <t>vietnamesischen</t>
  </si>
  <si>
    <t>da Weißrussland</t>
  </si>
  <si>
    <t>in Weißrussland</t>
  </si>
  <si>
    <t>nach Weißrussland</t>
  </si>
  <si>
    <t>aus Weißrussland</t>
  </si>
  <si>
    <t>weißrussische Umsatzsteuer</t>
  </si>
  <si>
    <t>Ein weißrussischer Unternehmer</t>
  </si>
  <si>
    <t>beim weißrussischen</t>
  </si>
  <si>
    <t>des weißrussischen</t>
  </si>
  <si>
    <t>dem weißrussischen</t>
  </si>
  <si>
    <t>vom weißrussischen</t>
  </si>
  <si>
    <t>Der weißrussische</t>
  </si>
  <si>
    <t>der weißrussische</t>
  </si>
  <si>
    <t>weißrussischen</t>
  </si>
  <si>
    <t>BE Belgien</t>
  </si>
  <si>
    <t>in Belgien</t>
  </si>
  <si>
    <t>von Belgien</t>
  </si>
  <si>
    <t>nach Belgien</t>
  </si>
  <si>
    <t>aus Belgien</t>
  </si>
  <si>
    <t>21 % belgischer</t>
  </si>
  <si>
    <t>belgischer</t>
  </si>
  <si>
    <t>belgischen</t>
  </si>
  <si>
    <t>belgische</t>
  </si>
  <si>
    <t>-21b.jpg</t>
  </si>
  <si>
    <t>21% belg. USt</t>
  </si>
  <si>
    <t>belg. UID-Nr.</t>
  </si>
  <si>
    <t>BG Bulgarien</t>
  </si>
  <si>
    <t>in Bulgarien</t>
  </si>
  <si>
    <t>von Bulgarien</t>
  </si>
  <si>
    <t>nach Bulgarien</t>
  </si>
  <si>
    <t>aus Bulgarien</t>
  </si>
  <si>
    <t>20 % bulgarischer</t>
  </si>
  <si>
    <t>bulgarischer</t>
  </si>
  <si>
    <t>bulgarischen</t>
  </si>
  <si>
    <t>bulgarische</t>
  </si>
  <si>
    <t>-20b.jpg</t>
  </si>
  <si>
    <t>20% bulg. USt</t>
  </si>
  <si>
    <t>bulg. UID-Nr.</t>
  </si>
  <si>
    <t>in Dänemark</t>
  </si>
  <si>
    <t>von Dänemark</t>
  </si>
  <si>
    <t>nach Dänemark</t>
  </si>
  <si>
    <t>aus Dänemark</t>
  </si>
  <si>
    <t>25 % dänischer</t>
  </si>
  <si>
    <t>dänischer</t>
  </si>
  <si>
    <t>dänischen</t>
  </si>
  <si>
    <t>dänische</t>
  </si>
  <si>
    <t>-25d.jpg</t>
  </si>
  <si>
    <t>25% dän. USt</t>
  </si>
  <si>
    <t>dän. UID-Nr.</t>
  </si>
  <si>
    <t>EE Estland</t>
  </si>
  <si>
    <t>in Estland</t>
  </si>
  <si>
    <t>von Estland</t>
  </si>
  <si>
    <t>nach Estland</t>
  </si>
  <si>
    <t>aus Estland</t>
  </si>
  <si>
    <t>20 % estnischer</t>
  </si>
  <si>
    <t>estnischer</t>
  </si>
  <si>
    <t>estnischen</t>
  </si>
  <si>
    <t>estnische</t>
  </si>
  <si>
    <t>-20e.jpg</t>
  </si>
  <si>
    <t>20% estn. USt</t>
  </si>
  <si>
    <t>estn. UID-Nr.</t>
  </si>
  <si>
    <t>in Finnland</t>
  </si>
  <si>
    <t>von Finnland</t>
  </si>
  <si>
    <t>nach Finnland</t>
  </si>
  <si>
    <t>aus Finnland</t>
  </si>
  <si>
    <t>24 % finnischer</t>
  </si>
  <si>
    <t>finnischer</t>
  </si>
  <si>
    <t>finnischen</t>
  </si>
  <si>
    <t>finnische</t>
  </si>
  <si>
    <t>-24f.jpg</t>
  </si>
  <si>
    <t>24% finn. USt</t>
  </si>
  <si>
    <t>finn. UID-Nr.</t>
  </si>
  <si>
    <t>GR Griechenland</t>
  </si>
  <si>
    <t>in Griechenland</t>
  </si>
  <si>
    <t>von Griechenland</t>
  </si>
  <si>
    <t>nach Griechenland</t>
  </si>
  <si>
    <t>aus Griechenland</t>
  </si>
  <si>
    <t>24 % griechischer</t>
  </si>
  <si>
    <t>griechischer</t>
  </si>
  <si>
    <t>griechischen</t>
  </si>
  <si>
    <t>griechische</t>
  </si>
  <si>
    <t>-24g.jpg</t>
  </si>
  <si>
    <t>24% grie. USt</t>
  </si>
  <si>
    <t>grie. UID-Nr.</t>
  </si>
  <si>
    <t>von Großbritannien</t>
  </si>
  <si>
    <t>britischer</t>
  </si>
  <si>
    <t>britische</t>
  </si>
  <si>
    <t>brit. UID-Nr.</t>
  </si>
  <si>
    <t>IE Irland</t>
  </si>
  <si>
    <t>in Irland</t>
  </si>
  <si>
    <t>von Irland</t>
  </si>
  <si>
    <t>nach Irland</t>
  </si>
  <si>
    <t>aus Irland</t>
  </si>
  <si>
    <t>23 % irischer</t>
  </si>
  <si>
    <t>irischer</t>
  </si>
  <si>
    <t>irischen</t>
  </si>
  <si>
    <t>irische</t>
  </si>
  <si>
    <t>-23i.jpg</t>
  </si>
  <si>
    <t>23% iris. USt</t>
  </si>
  <si>
    <t>iris. UID-Nr.</t>
  </si>
  <si>
    <t>IT Italien</t>
  </si>
  <si>
    <t>HR Kroatien</t>
  </si>
  <si>
    <t>in Kroatien</t>
  </si>
  <si>
    <t>von Kroatien</t>
  </si>
  <si>
    <t>nach Kroatien</t>
  </si>
  <si>
    <t>aus Kroatien</t>
  </si>
  <si>
    <t>25 % kroatischer</t>
  </si>
  <si>
    <t>kroatischer</t>
  </si>
  <si>
    <t>kroatischen</t>
  </si>
  <si>
    <t>kroatische</t>
  </si>
  <si>
    <t>-25k.jpg</t>
  </si>
  <si>
    <t>25% kroa. USt</t>
  </si>
  <si>
    <t>kroa. UID-Nr.</t>
  </si>
  <si>
    <t>LV Lettland</t>
  </si>
  <si>
    <t>in Lettland</t>
  </si>
  <si>
    <t>von Lettland</t>
  </si>
  <si>
    <t>nach Lettland</t>
  </si>
  <si>
    <t>aus Lettland</t>
  </si>
  <si>
    <t>21 % lettischer</t>
  </si>
  <si>
    <t>lettischer</t>
  </si>
  <si>
    <t>lettischen</t>
  </si>
  <si>
    <t>lettische</t>
  </si>
  <si>
    <t>-21.jpg</t>
  </si>
  <si>
    <t>21% lett. USt</t>
  </si>
  <si>
    <t>lett. UID-Nr.</t>
  </si>
  <si>
    <t>LT Litauen</t>
  </si>
  <si>
    <t>in Litauen</t>
  </si>
  <si>
    <t>von Litauen</t>
  </si>
  <si>
    <t>nach Litauen</t>
  </si>
  <si>
    <t>aus Litauen</t>
  </si>
  <si>
    <t>21 % litauischer</t>
  </si>
  <si>
    <t>litauischer</t>
  </si>
  <si>
    <t>litauischen</t>
  </si>
  <si>
    <t>litauische</t>
  </si>
  <si>
    <t>-21l.jpg</t>
  </si>
  <si>
    <t>21% lit. USt</t>
  </si>
  <si>
    <t>lit. UID-Nr.</t>
  </si>
  <si>
    <t>LU Luxemburg</t>
  </si>
  <si>
    <t>in Luxemburg</t>
  </si>
  <si>
    <t>von Luxemburg</t>
  </si>
  <si>
    <t>nach Luxemburg</t>
  </si>
  <si>
    <t>aus Luxemburg</t>
  </si>
  <si>
    <t>17 % luxemburgischer</t>
  </si>
  <si>
    <t>luxemburgischer</t>
  </si>
  <si>
    <t>luxemburgischen</t>
  </si>
  <si>
    <t>luxemburgische</t>
  </si>
  <si>
    <t>-17l.jpg</t>
  </si>
  <si>
    <t>17% lux. USt</t>
  </si>
  <si>
    <t>lux. UID-Nr.</t>
  </si>
  <si>
    <t>MT Malta</t>
  </si>
  <si>
    <t>in Malta</t>
  </si>
  <si>
    <t>von Malta</t>
  </si>
  <si>
    <t>nach Malta</t>
  </si>
  <si>
    <t>aus Malta</t>
  </si>
  <si>
    <t>18 % maltesischer</t>
  </si>
  <si>
    <t>maltesischer</t>
  </si>
  <si>
    <t>maltesischen</t>
  </si>
  <si>
    <t>maltesische</t>
  </si>
  <si>
    <t>-18m.jpg</t>
  </si>
  <si>
    <t>18% malt. USt</t>
  </si>
  <si>
    <t>malt. UID-Nr.</t>
  </si>
  <si>
    <t>in den Niederlanden</t>
  </si>
  <si>
    <t>von den Niederlanden</t>
  </si>
  <si>
    <t>in die Niederlande</t>
  </si>
  <si>
    <t>aus den Niederlanden</t>
  </si>
  <si>
    <t>21 % niederländischer</t>
  </si>
  <si>
    <t>niederländischer</t>
  </si>
  <si>
    <t>niederländischen</t>
  </si>
  <si>
    <t>niederländische</t>
  </si>
  <si>
    <t>-21n.jpg</t>
  </si>
  <si>
    <t>21% nied. USt</t>
  </si>
  <si>
    <t>nied. UID-Nr.</t>
  </si>
  <si>
    <t>PT Portugal</t>
  </si>
  <si>
    <t>in Portugal</t>
  </si>
  <si>
    <t>von Portugal</t>
  </si>
  <si>
    <t>nach Portugal</t>
  </si>
  <si>
    <t>aus Portugal</t>
  </si>
  <si>
    <t>23 % portugiesischer</t>
  </si>
  <si>
    <t>portugiesischer</t>
  </si>
  <si>
    <t>portugiesischen</t>
  </si>
  <si>
    <t>portugiesische</t>
  </si>
  <si>
    <t>-23p.jpg</t>
  </si>
  <si>
    <t>23% port. USt</t>
  </si>
  <si>
    <t>port. UID-Nr.</t>
  </si>
  <si>
    <t>RO Rumänien</t>
  </si>
  <si>
    <t>in Rumänien</t>
  </si>
  <si>
    <t>von Rumänien</t>
  </si>
  <si>
    <t>nach Rumänien</t>
  </si>
  <si>
    <t>aus Rumänien</t>
  </si>
  <si>
    <t>19 % rumänischer</t>
  </si>
  <si>
    <t>rumänischer</t>
  </si>
  <si>
    <t>rumänischen</t>
  </si>
  <si>
    <t>rumänische</t>
  </si>
  <si>
    <t>-19r.jpg</t>
  </si>
  <si>
    <t>19% rumän. USt</t>
  </si>
  <si>
    <t>rumän. UID-Nr.</t>
  </si>
  <si>
    <t>SE Schweden</t>
  </si>
  <si>
    <t>in Schweden</t>
  </si>
  <si>
    <t>von Schweden</t>
  </si>
  <si>
    <t>nach Schweden</t>
  </si>
  <si>
    <t>aus Schweden</t>
  </si>
  <si>
    <t>25 % schwedischer</t>
  </si>
  <si>
    <t>schwedischer</t>
  </si>
  <si>
    <t>schwedischen</t>
  </si>
  <si>
    <t>schwedische</t>
  </si>
  <si>
    <t>-25s.jpg</t>
  </si>
  <si>
    <t>25% schwed. USt</t>
  </si>
  <si>
    <t>schwed. UID-Nr.</t>
  </si>
  <si>
    <t>in der Slowakei</t>
  </si>
  <si>
    <t>von der Slowakei</t>
  </si>
  <si>
    <t>in die Slowakei</t>
  </si>
  <si>
    <t>aus der Slowakei</t>
  </si>
  <si>
    <t>20 % slowakischer</t>
  </si>
  <si>
    <t>slowakischer</t>
  </si>
  <si>
    <t>slowakischen</t>
  </si>
  <si>
    <t>slowakische</t>
  </si>
  <si>
    <t>-20s.jpg</t>
  </si>
  <si>
    <t>20% slowa. USt</t>
  </si>
  <si>
    <t>slowa. UID-Nr.</t>
  </si>
  <si>
    <t>SI Slowenien</t>
  </si>
  <si>
    <t>in Slowenien</t>
  </si>
  <si>
    <t>von Slowenien</t>
  </si>
  <si>
    <t>nach Slowenien</t>
  </si>
  <si>
    <t>aus Slowenien</t>
  </si>
  <si>
    <t>22 % slowenischer</t>
  </si>
  <si>
    <t>slowenischer</t>
  </si>
  <si>
    <t>slowenischen</t>
  </si>
  <si>
    <t>slowenische</t>
  </si>
  <si>
    <t>-22s.jpg</t>
  </si>
  <si>
    <t>22% slowen. USt</t>
  </si>
  <si>
    <t>slowen. UID-Nr.</t>
  </si>
  <si>
    <t>ES Spanien</t>
  </si>
  <si>
    <t>in Spanien</t>
  </si>
  <si>
    <t>von Spanien</t>
  </si>
  <si>
    <t>nach Spanien</t>
  </si>
  <si>
    <t>aus Spanien</t>
  </si>
  <si>
    <t>21 % spanischer</t>
  </si>
  <si>
    <t>spanischer</t>
  </si>
  <si>
    <t>spanischen</t>
  </si>
  <si>
    <t>spanische</t>
  </si>
  <si>
    <t>-21s.jpg</t>
  </si>
  <si>
    <t>21% span. USt</t>
  </si>
  <si>
    <t>span. UID-Nr.</t>
  </si>
  <si>
    <t>CZ Tschechien</t>
  </si>
  <si>
    <t>in Tschechien</t>
  </si>
  <si>
    <t>von Tschechien</t>
  </si>
  <si>
    <t>nach Tschechien</t>
  </si>
  <si>
    <t>aus Tschechien</t>
  </si>
  <si>
    <t>21 % tschechischer</t>
  </si>
  <si>
    <t>tschechischer</t>
  </si>
  <si>
    <t>tschechischen</t>
  </si>
  <si>
    <t>tschechische</t>
  </si>
  <si>
    <t>-21t.jpg</t>
  </si>
  <si>
    <t>21% tsche. USt</t>
  </si>
  <si>
    <t>tsche. UID-Nr.</t>
  </si>
  <si>
    <t>HU Ungarn</t>
  </si>
  <si>
    <t>CY Zypern</t>
  </si>
  <si>
    <t>in Zypern</t>
  </si>
  <si>
    <t>von Zypern</t>
  </si>
  <si>
    <t>nach Zypern</t>
  </si>
  <si>
    <t>aus Zypern</t>
  </si>
  <si>
    <t>19 % zyprischer</t>
  </si>
  <si>
    <t>zyprischer</t>
  </si>
  <si>
    <t>zyprischen</t>
  </si>
  <si>
    <t>zyprische</t>
  </si>
  <si>
    <t>-19z.jpg</t>
  </si>
  <si>
    <t>19% zypr. USt</t>
  </si>
  <si>
    <t>zypr. UID-Nr.</t>
  </si>
  <si>
    <t>CD Demokratische Republik Kongo</t>
  </si>
  <si>
    <t>CI</t>
  </si>
  <si>
    <t>CI Elfenbeinküste</t>
  </si>
  <si>
    <t>20 % britischer</t>
  </si>
  <si>
    <t>20% brit. USt</t>
  </si>
  <si>
    <t>-20g.jpg</t>
  </si>
  <si>
    <t>FO-Färöer-Inseln</t>
  </si>
  <si>
    <t>FO</t>
  </si>
  <si>
    <t>da die Färöer-Inseln</t>
  </si>
  <si>
    <t>auf den Färöer-Inseln</t>
  </si>
  <si>
    <t>auf die Färöer-Inseln</t>
  </si>
  <si>
    <t>von den Färöer-Inseln</t>
  </si>
  <si>
    <t>färöische Umsatzsteuer</t>
  </si>
  <si>
    <t>Ein färöischerer Unternehmer</t>
  </si>
  <si>
    <t>beim färöischen</t>
  </si>
  <si>
    <t>des färöischen</t>
  </si>
  <si>
    <t>dem färöischen</t>
  </si>
  <si>
    <t>vom färöischen</t>
  </si>
  <si>
    <t>Der färöische</t>
  </si>
  <si>
    <t>der färöische</t>
  </si>
  <si>
    <t>färöischen</t>
  </si>
  <si>
    <t>Färöer-Inseln</t>
  </si>
  <si>
    <t>HK-Hongkong</t>
  </si>
  <si>
    <t>HK</t>
  </si>
  <si>
    <t>da Hongkong</t>
  </si>
  <si>
    <t>in Hongkong</t>
  </si>
  <si>
    <t>nach Hongkong</t>
  </si>
  <si>
    <t>aus Hongkong</t>
  </si>
  <si>
    <t>hongkonger Umsatzsteuer</t>
  </si>
  <si>
    <t>Ein hongkonger Unternehmer</t>
  </si>
  <si>
    <t>beim hongkonger</t>
  </si>
  <si>
    <t>des hongkonger</t>
  </si>
  <si>
    <t>dem hongkonger</t>
  </si>
  <si>
    <t>vom hongkonger</t>
  </si>
  <si>
    <t>Der hongkonger</t>
  </si>
  <si>
    <t>der hongkonger</t>
  </si>
  <si>
    <t>hongkonger</t>
  </si>
  <si>
    <t>Hongkong</t>
  </si>
  <si>
    <t>MO-Macau</t>
  </si>
  <si>
    <t>MO</t>
  </si>
  <si>
    <t>da Macau</t>
  </si>
  <si>
    <t>in Macau</t>
  </si>
  <si>
    <t>nach Macau</t>
  </si>
  <si>
    <t>aus Macau</t>
  </si>
  <si>
    <t>macauische Umsatzsteuer</t>
  </si>
  <si>
    <t>Ein macauischer Unternehmer</t>
  </si>
  <si>
    <t>beim macauischen</t>
  </si>
  <si>
    <t>des macauischen</t>
  </si>
  <si>
    <t>dem macauischen</t>
  </si>
  <si>
    <t>vom macauischen</t>
  </si>
  <si>
    <t>Der macauische</t>
  </si>
  <si>
    <t>der macauische</t>
  </si>
  <si>
    <t>macauischen</t>
  </si>
  <si>
    <t>Macau</t>
  </si>
  <si>
    <t>KN-St. Kitts und Nevis</t>
  </si>
  <si>
    <t>KN</t>
  </si>
  <si>
    <t>da St. Kitts und Nevis</t>
  </si>
  <si>
    <t>in St. Kitts und Nevis</t>
  </si>
  <si>
    <t>nach St. Kitts und Nevis</t>
  </si>
  <si>
    <t>aus St. Kitts und Nevis</t>
  </si>
  <si>
    <t>nevisische Umsatzsteuer</t>
  </si>
  <si>
    <t>Ein nevisischer Unternehmer</t>
  </si>
  <si>
    <t>beim nevisischen</t>
  </si>
  <si>
    <t>des nevisischen</t>
  </si>
  <si>
    <t>dem nevisischen</t>
  </si>
  <si>
    <t>vom nevisischen</t>
  </si>
  <si>
    <t>Der nevisische</t>
  </si>
  <si>
    <t>der nevisische</t>
  </si>
  <si>
    <t>nevisischen</t>
  </si>
  <si>
    <t>St. Kitts und Nevis</t>
  </si>
  <si>
    <t>St. Kitts/Nevis</t>
  </si>
  <si>
    <t>TT-Trinidad und Tobago</t>
  </si>
  <si>
    <t>TT</t>
  </si>
  <si>
    <t>da Trinidad und Tobago</t>
  </si>
  <si>
    <t>in Trinidad und Tobago</t>
  </si>
  <si>
    <t>nach Trinidad und Tobago</t>
  </si>
  <si>
    <t>aus Trinidad und Tobago</t>
  </si>
  <si>
    <t>trinidadische Umsatzsteuer</t>
  </si>
  <si>
    <t>Ein trinidadischer Unternehmer</t>
  </si>
  <si>
    <t>beim trinidadischen</t>
  </si>
  <si>
    <t>des trinidadischen</t>
  </si>
  <si>
    <t>dem trinidadischen</t>
  </si>
  <si>
    <t>vom trinidadischen</t>
  </si>
  <si>
    <t>Der trinidadische</t>
  </si>
  <si>
    <t>der trinidadische</t>
  </si>
  <si>
    <t>trinidadischen</t>
  </si>
  <si>
    <t>Trinidad und Tobago</t>
  </si>
  <si>
    <t>Trinidad</t>
  </si>
  <si>
    <t>AE-Vereinigte Arabische Emirate</t>
  </si>
  <si>
    <t>AE</t>
  </si>
  <si>
    <t>da die Vereinigten Arabischen Emirate</t>
  </si>
  <si>
    <t>in den Vereinigten Arabischen Emiraten</t>
  </si>
  <si>
    <t>in die Vereinigten Arabischen Emirate</t>
  </si>
  <si>
    <t>aus den Vereinigten Arabischen Emiraten</t>
  </si>
  <si>
    <t>emiratische Umsatzsteuer</t>
  </si>
  <si>
    <t>Ein emiratischer Unternehmer</t>
  </si>
  <si>
    <t>beim emiratischen</t>
  </si>
  <si>
    <t>des emiratischen</t>
  </si>
  <si>
    <t>dem emiratischen</t>
  </si>
  <si>
    <t>vom emiratischen</t>
  </si>
  <si>
    <t>Der emiratische</t>
  </si>
  <si>
    <t>der emiratische</t>
  </si>
  <si>
    <t>emiratischen</t>
  </si>
  <si>
    <t>Vereinigte Arabische Emirate</t>
  </si>
  <si>
    <t>VAE</t>
  </si>
  <si>
    <t>GB Nordirland</t>
  </si>
  <si>
    <t>in Nordirland</t>
  </si>
  <si>
    <t>von Nordirland</t>
  </si>
  <si>
    <t>nach Nordirland</t>
  </si>
  <si>
    <t>aus Nordirland</t>
  </si>
  <si>
    <t>20 % nordirischer</t>
  </si>
  <si>
    <t>nordirischer</t>
  </si>
  <si>
    <t>nordirischen</t>
  </si>
  <si>
    <t>nordirische</t>
  </si>
  <si>
    <t>Nordirland</t>
  </si>
  <si>
    <t>-20n.jpg</t>
  </si>
  <si>
    <t>XI-UID-Nr.</t>
  </si>
  <si>
    <t>Anmerkung:</t>
  </si>
  <si>
    <t>Seit der Version 21.2.DE sind bei den Drittländern auch jene Länder auswählbar, für die es kein eindeutiges Adjektiv gibt (Färöer-Inseln, Hongkong, Macau, St. Kitts und Nevis, Trinidad und Tobago sowie die Vereinigten Arabischen Emirate). Bei diesen Ländern muss daher eine etwas holprige Grammatik in Kauf genommen werden.</t>
  </si>
  <si>
    <t>Bedingt durch den Brexit finden Sie bei den Mitgliedsstaaten nun auch "Nordirland", da für Nordirland weiterhin die innergemeinschaftlichen Regeln für Lieferungen gelten.</t>
  </si>
  <si>
    <t>20% n.iris. USt</t>
  </si>
  <si>
    <t>EU-OSS 20%</t>
  </si>
  <si>
    <t>EU-OSS  20%</t>
  </si>
  <si>
    <t>EU-OSS 23%</t>
  </si>
  <si>
    <t>EU-OSS 21%</t>
  </si>
  <si>
    <t>EU-OSS 25%</t>
  </si>
  <si>
    <t>EU-OSS 24%</t>
  </si>
  <si>
    <t>EU-OSS 22%</t>
  </si>
  <si>
    <t>EU-OSS 17%</t>
  </si>
  <si>
    <t>EU-OSS 18%</t>
  </si>
  <si>
    <t>EU-OSS 19%</t>
  </si>
  <si>
    <t>EU-OSS 27%</t>
  </si>
  <si>
    <t>ACHTUNG: Dies ist eine Demoversion ohne Makro. D.h. die Buttons oben sind ohne Funktion.</t>
  </si>
  <si>
    <t>Version 25.0.DE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</si>
</sst>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9"/>
      <color indexed="81"/>
      <name val="Segoe UI"/>
      <family val="2"/>
    </font>
    <font>
      <b/>
      <sz val="9"/>
      <color indexed="81"/>
      <name val="Segoe UI"/>
      <family val="2"/>
    </font>
    <font>
      <sz val="12"/>
      <color rgb="FFFF0000"/>
      <name val="Calibri"/>
      <family val="2"/>
      <scheme val="minor"/>
    </font>
    <font>
      <sz val="11"/>
      <color rgb="FF000000"/>
      <name val="Calibri"/>
      <family val="2"/>
    </font>
    <font>
      <b/>
      <sz val="14"/>
      <color rgb="FF000000"/>
      <name val="Calibri"/>
      <family val="2"/>
    </font>
    <font>
      <b/>
      <sz val="11"/>
      <color rgb="FF00B050"/>
      <name val="Calibri"/>
      <family val="2"/>
      <scheme val="minor"/>
    </font>
    <font>
      <sz val="11"/>
      <color rgb="FFFF0000"/>
      <name val="Calibri"/>
      <family val="2"/>
      <scheme val="minor"/>
    </font>
    <font>
      <b/>
      <sz val="16"/>
      <color theme="1"/>
      <name val="Calibri"/>
      <family val="2"/>
      <scheme val="minor"/>
    </font>
    <font>
      <sz val="12"/>
      <color theme="1"/>
      <name val="Calibri"/>
      <family val="2"/>
      <scheme val="minor"/>
    </font>
    <font>
      <u/>
      <sz val="11"/>
      <color theme="10"/>
      <name val="Calibri"/>
      <family val="2"/>
      <scheme val="minor"/>
    </font>
    <font>
      <sz val="8"/>
      <color theme="1"/>
      <name val="Calibri"/>
      <family val="2"/>
      <scheme val="minor"/>
    </font>
    <font>
      <b/>
      <sz val="16"/>
      <color rgb="FFFF0000"/>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2">
    <xf numFmtId="0" fontId="0" fillId="0" borderId="0"/>
    <xf numFmtId="0" fontId="13" fillId="0" borderId="0" applyNumberFormat="0" applyFill="0" applyBorder="0" applyAlignment="0" applyProtection="0"/>
  </cellStyleXfs>
  <cellXfs count="55">
    <xf numFmtId="0" fontId="0" fillId="0" borderId="0" xfId="0"/>
    <xf numFmtId="0" fontId="0" fillId="0" borderId="0" xfId="0" applyAlignment="1">
      <alignment horizontal="center"/>
    </xf>
    <xf numFmtId="0" fontId="0" fillId="0" borderId="1" xfId="0" applyBorder="1" applyAlignment="1">
      <alignment horizontal="center"/>
    </xf>
    <xf numFmtId="0" fontId="0" fillId="0" borderId="1" xfId="0" applyBorder="1"/>
    <xf numFmtId="49" fontId="0" fillId="0" borderId="1" xfId="0" applyNumberFormat="1" applyBorder="1" applyAlignment="1">
      <alignment horizontal="left"/>
    </xf>
    <xf numFmtId="0" fontId="0" fillId="0" borderId="2" xfId="0" applyBorder="1"/>
    <xf numFmtId="49" fontId="0" fillId="0" borderId="0" xfId="0" applyNumberFormat="1" applyAlignment="1">
      <alignment horizontal="left"/>
    </xf>
    <xf numFmtId="0" fontId="0" fillId="2" borderId="0" xfId="0" applyFill="1"/>
    <xf numFmtId="0" fontId="0" fillId="2" borderId="1" xfId="0" applyFill="1" applyBorder="1"/>
    <xf numFmtId="0" fontId="0" fillId="3" borderId="1" xfId="0" applyFill="1" applyBorder="1"/>
    <xf numFmtId="0" fontId="0" fillId="0" borderId="3" xfId="0" applyBorder="1"/>
    <xf numFmtId="0" fontId="1" fillId="0" borderId="0" xfId="0" applyFont="1"/>
    <xf numFmtId="0" fontId="0" fillId="4" borderId="0" xfId="0" applyFill="1" applyAlignment="1">
      <alignment horizontal="center"/>
    </xf>
    <xf numFmtId="0" fontId="0" fillId="4" borderId="0" xfId="0" applyFill="1" applyAlignment="1">
      <alignment horizontal="center" vertical="center"/>
    </xf>
    <xf numFmtId="14" fontId="0" fillId="0" borderId="0" xfId="0" applyNumberFormat="1"/>
    <xf numFmtId="1" fontId="0" fillId="0" borderId="0" xfId="0" applyNumberFormat="1"/>
    <xf numFmtId="0" fontId="0" fillId="4" borderId="0" xfId="0" applyFill="1"/>
    <xf numFmtId="0" fontId="0" fillId="4" borderId="0" xfId="0" applyFill="1" applyAlignment="1">
      <alignment vertical="center"/>
    </xf>
    <xf numFmtId="0" fontId="2" fillId="4" borderId="0" xfId="0" applyFont="1" applyFill="1" applyAlignment="1">
      <alignment horizontal="center"/>
    </xf>
    <xf numFmtId="0" fontId="3" fillId="4" borderId="0" xfId="0" applyFont="1" applyFill="1"/>
    <xf numFmtId="0" fontId="2" fillId="5" borderId="0" xfId="0" applyFont="1" applyFill="1" applyAlignment="1">
      <alignment horizontal="center"/>
    </xf>
    <xf numFmtId="0" fontId="0" fillId="5" borderId="0" xfId="0" applyFill="1"/>
    <xf numFmtId="0" fontId="0" fillId="5" borderId="0" xfId="0" applyFill="1" applyAlignment="1">
      <alignment horizontal="center" vertical="center"/>
    </xf>
    <xf numFmtId="0" fontId="2" fillId="6" borderId="0" xfId="0" applyFont="1" applyFill="1" applyAlignment="1">
      <alignment horizontal="center"/>
    </xf>
    <xf numFmtId="0" fontId="0" fillId="6" borderId="0" xfId="0" applyFill="1"/>
    <xf numFmtId="0" fontId="0" fillId="6" borderId="0" xfId="0" applyFill="1" applyAlignment="1">
      <alignment horizontal="center" vertical="center"/>
    </xf>
    <xf numFmtId="0" fontId="13" fillId="4" borderId="0" xfId="1" applyFill="1"/>
    <xf numFmtId="0" fontId="0" fillId="4" borderId="0" xfId="0" applyFill="1" applyAlignment="1" applyProtection="1">
      <alignment vertical="center"/>
      <protection locked="0"/>
    </xf>
    <xf numFmtId="0" fontId="0" fillId="6" borderId="0" xfId="0" applyFill="1" applyAlignment="1" applyProtection="1">
      <alignment horizontal="center" vertical="center"/>
      <protection hidden="1"/>
    </xf>
    <xf numFmtId="0" fontId="0" fillId="5" borderId="0" xfId="0" applyFill="1" applyAlignment="1" applyProtection="1">
      <alignment horizontal="center" vertical="center"/>
      <protection locked="0" hidden="1"/>
    </xf>
    <xf numFmtId="0" fontId="0" fillId="4" borderId="0" xfId="0" applyFill="1" applyAlignment="1" applyProtection="1">
      <alignment wrapText="1"/>
      <protection hidden="1"/>
    </xf>
    <xf numFmtId="0" fontId="6" fillId="4" borderId="0" xfId="0" applyFont="1" applyFill="1" applyAlignment="1" applyProtection="1">
      <alignment wrapText="1"/>
      <protection hidden="1"/>
    </xf>
    <xf numFmtId="0" fontId="3" fillId="4" borderId="0" xfId="0" applyFont="1" applyFill="1" applyAlignment="1" applyProtection="1">
      <alignment horizontal="left"/>
      <protection hidden="1"/>
    </xf>
    <xf numFmtId="0" fontId="3" fillId="4" borderId="0" xfId="0" applyFont="1" applyFill="1" applyAlignment="1" applyProtection="1">
      <alignment horizontal="center"/>
      <protection hidden="1"/>
    </xf>
    <xf numFmtId="0" fontId="3" fillId="4" borderId="0" xfId="0" applyFont="1" applyFill="1" applyProtection="1">
      <protection hidden="1"/>
    </xf>
    <xf numFmtId="0" fontId="0" fillId="4" borderId="0" xfId="0" applyFill="1" applyAlignment="1" applyProtection="1">
      <alignment horizontal="center"/>
      <protection hidden="1"/>
    </xf>
    <xf numFmtId="0" fontId="0" fillId="4" borderId="0" xfId="0" applyFill="1" applyAlignment="1" applyProtection="1">
      <alignment horizontal="center" vertical="center"/>
      <protection hidden="1"/>
    </xf>
    <xf numFmtId="0" fontId="9" fillId="4" borderId="0" xfId="0" applyFont="1" applyFill="1" applyAlignment="1" applyProtection="1">
      <alignment horizontal="center" vertical="center"/>
      <protection hidden="1"/>
    </xf>
    <xf numFmtId="0" fontId="9" fillId="4" borderId="0" xfId="0" applyFont="1" applyFill="1" applyAlignment="1" applyProtection="1">
      <alignment horizontal="center" vertical="center"/>
      <protection locked="0"/>
    </xf>
    <xf numFmtId="0" fontId="3" fillId="4" borderId="0" xfId="0" applyFont="1" applyFill="1" applyProtection="1">
      <protection locked="0"/>
    </xf>
    <xf numFmtId="0" fontId="0" fillId="4" borderId="0" xfId="0" applyFill="1" applyProtection="1">
      <protection locked="0"/>
    </xf>
    <xf numFmtId="0" fontId="10" fillId="4" borderId="0" xfId="0" applyFont="1" applyFill="1" applyProtection="1">
      <protection hidden="1"/>
    </xf>
    <xf numFmtId="0" fontId="14" fillId="4" borderId="0" xfId="0" applyFont="1" applyFill="1"/>
    <xf numFmtId="0" fontId="0" fillId="4" borderId="0" xfId="0" applyFill="1" applyAlignment="1">
      <alignment vertical="top"/>
    </xf>
    <xf numFmtId="0" fontId="0" fillId="7" borderId="0" xfId="0" applyFill="1" applyAlignment="1">
      <alignment vertical="top"/>
    </xf>
    <xf numFmtId="0" fontId="0" fillId="7" borderId="0" xfId="0" applyFill="1"/>
    <xf numFmtId="0" fontId="15" fillId="4" borderId="0" xfId="0" applyFont="1" applyFill="1"/>
    <xf numFmtId="0" fontId="6" fillId="4" borderId="0" xfId="0" applyFont="1" applyFill="1" applyAlignment="1" applyProtection="1">
      <alignment vertical="top" wrapText="1"/>
      <protection hidden="1"/>
    </xf>
    <xf numFmtId="0" fontId="0" fillId="0" borderId="0" xfId="0"/>
    <xf numFmtId="0" fontId="6" fillId="4" borderId="0" xfId="0" applyFont="1" applyFill="1" applyAlignment="1" applyProtection="1">
      <alignment wrapText="1"/>
      <protection hidden="1"/>
    </xf>
    <xf numFmtId="0" fontId="2" fillId="7" borderId="0" xfId="0" applyFont="1" applyFill="1"/>
    <xf numFmtId="0" fontId="0" fillId="7" borderId="0" xfId="0" applyFill="1" applyAlignment="1">
      <alignment vertical="top" wrapText="1"/>
    </xf>
    <xf numFmtId="0" fontId="11" fillId="4" borderId="0" xfId="0" applyFont="1" applyFill="1" applyAlignment="1">
      <alignment vertical="center"/>
    </xf>
    <xf numFmtId="0" fontId="6" fillId="4" borderId="0" xfId="0" applyFont="1" applyFill="1" applyProtection="1">
      <protection hidden="1"/>
    </xf>
    <xf numFmtId="0" fontId="12" fillId="0" borderId="0" xfId="0" applyFont="1" applyProtection="1">
      <protection hidden="1"/>
    </xf>
  </cellXfs>
  <cellStyles count="2">
    <cellStyle name="Link" xfId="1" builtinId="8"/>
    <cellStyle name="Standard" xfId="0" builtinId="0"/>
  </cellStyles>
  <dxfs count="12">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ont>
        <b/>
        <i val="0"/>
        <color rgb="FFFF0000"/>
      </font>
    </dxf>
    <dxf>
      <font>
        <b/>
        <i val="0"/>
      </font>
      <fill>
        <patternFill>
          <bgColor rgb="FFFFFF00"/>
        </patternFill>
      </fill>
    </dxf>
    <dxf>
      <fill>
        <patternFill>
          <bgColor theme="7" tint="0.79998168889431442"/>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381000</xdr:colOff>
          <xdr:row>15</xdr:row>
          <xdr:rowOff>114300</xdr:rowOff>
        </xdr:from>
        <xdr:to>
          <xdr:col>3</xdr:col>
          <xdr:colOff>1242060</xdr:colOff>
          <xdr:row>15</xdr:row>
          <xdr:rowOff>350520</xdr:rowOff>
        </xdr:to>
        <xdr:sp macro="" textlink="">
          <xdr:nvSpPr>
            <xdr:cNvPr id="10243" name="Button 3" descr="Reset"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de-DE" sz="1100" b="0" i="0" u="none" strike="noStrike" baseline="0">
                  <a:solidFill>
                    <a:srgbClr val="000000"/>
                  </a:solidFill>
                  <a:latin typeface="Calibri"/>
                  <a:cs typeface="Calibri"/>
                </a:rPr>
                <a:t>Reset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1112520</xdr:colOff>
          <xdr:row>15</xdr:row>
          <xdr:rowOff>45720</xdr:rowOff>
        </xdr:from>
        <xdr:to>
          <xdr:col>5</xdr:col>
          <xdr:colOff>2811780</xdr:colOff>
          <xdr:row>15</xdr:row>
          <xdr:rowOff>480060</xdr:rowOff>
        </xdr:to>
        <xdr:sp macro="" textlink="">
          <xdr:nvSpPr>
            <xdr:cNvPr id="10250" name="Button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de-DE" sz="1400" b="1" i="0" u="none" strike="noStrike" baseline="0">
                  <a:solidFill>
                    <a:srgbClr val="000000"/>
                  </a:solidFill>
                  <a:latin typeface="Calibri"/>
                  <a:cs typeface="Calibri"/>
                </a:rPr>
                <a:t>Länder ersetzen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xdr:row>
          <xdr:rowOff>83820</xdr:rowOff>
        </xdr:from>
        <xdr:to>
          <xdr:col>2</xdr:col>
          <xdr:colOff>601980</xdr:colOff>
          <xdr:row>2</xdr:row>
          <xdr:rowOff>327660</xdr:rowOff>
        </xdr:to>
        <xdr:sp macro="" textlink="">
          <xdr:nvSpPr>
            <xdr:cNvPr id="10251" name="Button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de-DE" sz="1100" b="0" i="0" u="none" strike="noStrike" baseline="0">
                  <a:solidFill>
                    <a:srgbClr val="000000"/>
                  </a:solidFill>
                  <a:latin typeface="Calibri"/>
                  <a:cs typeface="Calibri"/>
                </a:rPr>
                <a:t>Datei auswählen</a:t>
              </a:r>
            </a:p>
          </xdr:txBody>
        </xdr:sp>
        <xdr:clientData fPrint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B7B8E-9C29-4FFD-B818-46DE89E10E0F}">
  <sheetPr codeName="Tabelle9"/>
  <dimension ref="A1:AA38"/>
  <sheetViews>
    <sheetView tabSelected="1" workbookViewId="0"/>
  </sheetViews>
  <sheetFormatPr baseColWidth="10" defaultColWidth="11.44140625" defaultRowHeight="14.4" x14ac:dyDescent="0.3"/>
  <cols>
    <col min="1" max="1" width="12.109375" style="16" customWidth="1"/>
    <col min="2" max="2" width="15.6640625" style="16" customWidth="1"/>
    <col min="3" max="3" width="11.44140625" style="16"/>
    <col min="4" max="4" width="30.6640625" style="16" customWidth="1"/>
    <col min="5" max="5" width="11.44140625" style="16"/>
    <col min="6" max="6" width="72" style="16" customWidth="1"/>
    <col min="7" max="8" width="11.44140625" style="16"/>
    <col min="9" max="9" width="6.109375" style="12" customWidth="1"/>
    <col min="10" max="10" width="35" style="12" bestFit="1" customWidth="1"/>
    <col min="11" max="11" width="35.88671875" style="12" bestFit="1" customWidth="1"/>
    <col min="12" max="12" width="34.5546875" style="12" bestFit="1" customWidth="1"/>
    <col min="13" max="13" width="34.5546875" style="12" customWidth="1"/>
    <col min="14" max="14" width="30" style="12" customWidth="1"/>
    <col min="15" max="15" width="31.6640625" style="12" customWidth="1"/>
    <col min="16" max="22" width="24.44140625" style="12" customWidth="1"/>
    <col min="23" max="23" width="28.5546875" style="12" customWidth="1"/>
    <col min="24" max="24" width="13" style="16" customWidth="1"/>
    <col min="25" max="16384" width="11.44140625" style="16"/>
  </cols>
  <sheetData>
    <row r="1" spans="1:27" x14ac:dyDescent="0.3">
      <c r="A1" s="42" t="s">
        <v>3207</v>
      </c>
      <c r="B1" s="52" t="s">
        <v>654</v>
      </c>
      <c r="C1" s="52"/>
      <c r="D1" s="52"/>
      <c r="E1" s="52"/>
      <c r="F1" s="52"/>
    </row>
    <row r="2" spans="1:27" x14ac:dyDescent="0.3">
      <c r="B2" s="52"/>
      <c r="C2" s="52"/>
      <c r="D2" s="52"/>
      <c r="E2" s="52"/>
      <c r="F2" s="52"/>
    </row>
    <row r="3" spans="1:27" ht="30" customHeight="1" x14ac:dyDescent="0.3">
      <c r="B3" s="17"/>
      <c r="C3" s="17"/>
      <c r="D3" s="17" t="s">
        <v>456</v>
      </c>
      <c r="E3" s="17"/>
      <c r="F3" s="27"/>
    </row>
    <row r="4" spans="1:27" ht="15.6" x14ac:dyDescent="0.3">
      <c r="B4" s="53" t="str">
        <f ca="1">IF(Drittland!R3&gt;0,"               Die Lizenz für dieses Makro ist abgelaufen!                                  Bitte laden Sie das aktuelle Makro von der Homepage herunter:",IF(F3="","Wählen Sie die zu bearbeitende Word-Datei (mit dem Reihengechäft Beispiel) über den Button ""Datei auswählen"" aus.",""))</f>
        <v>Wählen Sie die zu bearbeitende Word-Datei (mit dem Reihengechäft Beispiel) über den Button "Datei auswählen" aus.</v>
      </c>
      <c r="C4" s="54"/>
      <c r="D4" s="54"/>
      <c r="E4" s="54"/>
      <c r="F4" s="54"/>
    </row>
    <row r="5" spans="1:27" x14ac:dyDescent="0.3">
      <c r="E5" s="26"/>
      <c r="F5" s="41" t="str">
        <f ca="1">IF(Drittland!R3&gt;0,HYPERLINK("https://reihengeschaeftrechner.de/laender.php","https://reihengeschaeftrechner.de/laender.php"),"")</f>
        <v/>
      </c>
    </row>
    <row r="6" spans="1:27" s="19" customFormat="1" ht="18" x14ac:dyDescent="0.35">
      <c r="B6" s="23" t="s">
        <v>450</v>
      </c>
      <c r="C6" s="18"/>
      <c r="D6" s="20" t="s">
        <v>451</v>
      </c>
      <c r="F6" s="26"/>
      <c r="H6" s="39"/>
      <c r="I6" s="32" t="str">
        <f>IF(AND(B8=D8,B10=D10,B12=D12,B14=D14),"",IF(Drittland!R3&gt;0,"Die Lizenz für dieses Makro ist abgelaufen! Bitte laden Sie das aktuelle Makro von der Homepage herunter.","Hier sehen Sie, welche Wörter bzw. Wortkombination ersetzt werden:"))</f>
        <v/>
      </c>
      <c r="J6" s="33"/>
      <c r="K6" s="33"/>
      <c r="L6" s="33"/>
      <c r="M6" s="33"/>
      <c r="N6" s="33"/>
      <c r="O6" s="33"/>
      <c r="P6" s="33"/>
      <c r="Q6" s="33"/>
      <c r="R6" s="33"/>
      <c r="S6" s="33"/>
      <c r="T6" s="33"/>
      <c r="U6" s="33"/>
      <c r="V6" s="33"/>
      <c r="W6" s="33"/>
      <c r="X6" s="34"/>
    </row>
    <row r="7" spans="1:27" x14ac:dyDescent="0.3">
      <c r="B7" s="24"/>
      <c r="D7" s="21"/>
      <c r="G7" s="16" t="str">
        <f>IF(OR(B7=D7,D7=""),"","OK")</f>
        <v/>
      </c>
      <c r="H7" s="40"/>
      <c r="I7" s="35" t="str">
        <f>IF(OR($D8="",$B8=$D8),"",EU_DE!B1)</f>
        <v/>
      </c>
      <c r="J7" s="35" t="str">
        <f>IF(OR($D8="",$B8=$D8),"",EU_DE!C1)</f>
        <v/>
      </c>
      <c r="K7" s="35" t="str">
        <f>IF(OR($D8="",$B8=$D8),"",EU_DE!D1)</f>
        <v/>
      </c>
      <c r="L7" s="35" t="str">
        <f>IF(OR($D8="",$B8=$D8),"",EU_DE!E1)</f>
        <v/>
      </c>
      <c r="M7" s="35" t="str">
        <f>IF(OR($D8="",$B8=$D8),"",EU_DE!F1)</f>
        <v/>
      </c>
      <c r="N7" s="35" t="str">
        <f>IF(OR($D8="",$B8=$D8),"",EU_DE!G1)</f>
        <v/>
      </c>
      <c r="O7" s="35" t="str">
        <f>IF(OR($D8="",$B8=$D8),"",EU_DE!H1)</f>
        <v/>
      </c>
      <c r="P7" s="35" t="str">
        <f>IF(OR($D8="",$B8=$D8),"",EU_DE!I1)</f>
        <v/>
      </c>
      <c r="Q7" s="35" t="str">
        <f>IF(OR($D8="",$B8=$D8),"",EU_DE!J1)</f>
        <v/>
      </c>
      <c r="R7" s="35" t="str">
        <f>IF(OR($D8="",$B8=$D8),"",EU_DE!K1)</f>
        <v/>
      </c>
      <c r="S7" s="35" t="str">
        <f t="shared" ref="S7:S12" si="0">T7</f>
        <v/>
      </c>
      <c r="T7" s="35" t="str">
        <f>IF(OR($D8="",$B8=$D8),"",EU_DE!M1)</f>
        <v/>
      </c>
      <c r="U7" s="35" t="str">
        <f>IF(OR($D8="",$B8=$D8),"",EU_DE!N1)</f>
        <v/>
      </c>
      <c r="V7" s="35" t="str">
        <f>IF(OR($D8="",$B8=$D8),"",EU_DE!C1)</f>
        <v/>
      </c>
      <c r="W7" s="35" t="str">
        <f>IF(OR($D8="",$B8=$D8),"",EU_DE!K1)</f>
        <v/>
      </c>
      <c r="X7" s="35" t="str">
        <f>IF(OR($D8="",$B8=$D8),"",EU_DE!B1)</f>
        <v/>
      </c>
      <c r="Y7" s="35" t="str">
        <f>IF(OR($D8="",$B8=$D8),"",EU_DE!O1)</f>
        <v/>
      </c>
    </row>
    <row r="8" spans="1:27" ht="30" customHeight="1" x14ac:dyDescent="0.3">
      <c r="B8" s="28" t="str">
        <f>EU_DE!A33</f>
        <v>AT Österreich</v>
      </c>
      <c r="D8" s="29" t="str">
        <f>B8</f>
        <v>AT Österreich</v>
      </c>
      <c r="F8" s="30" t="str">
        <f>IF(OR(D8="",D8=B8),CONCATENATE("Wenn Sie ",VLOOKUP(B8,EU_DE!$A$1:$K$3,11,FALSE)," ersetzen wollen, wählen Sie ein ""Ersetzungsland"" aus der Drop-Down-Liste in der Spalte ""NEU"" (=Spalte D) aus."),CONCATENATE("Mit Klick auf den Länder-Ersetzen-Button wird ein ",VLOOKUP(B8,EU_DE!$A$1:$H$3,8,FALSE)," Unternehmer durch einen ",VLOOKUP(D8,EU_DE!$A$5:$I$29,9,FALSE)," Unternehmer im Word-File ersetzt."))</f>
        <v>Wenn Sie Österreich ersetzen wollen, wählen Sie ein "Ersetzungsland" aus der Drop-Down-Liste in der Spalte "NEU" (=Spalte D) aus.</v>
      </c>
      <c r="G8" s="37" t="str">
        <f ca="1">IF(Drittland!R3&gt;0,"",IF(OR(B8=D8,D8=""),"","OK"))</f>
        <v/>
      </c>
      <c r="H8" s="38"/>
      <c r="I8" s="36" t="str">
        <f>IF(OR($D8="",$B8=$D8),"",VLOOKUP($D8,EU_DE!$A$5:$N$29,(2+Drittland!$R$3),FALSE))</f>
        <v/>
      </c>
      <c r="J8" s="36" t="str">
        <f>IF(OR($D8="",$B8=$D8),"",VLOOKUP($D8,EU_DE!$A$5:$N$29,(3+Drittland!$R$3),FALSE))</f>
        <v/>
      </c>
      <c r="K8" s="36" t="str">
        <f>IF(OR($D8="",$B8=$D8),"",VLOOKUP($D8,EU_DE!$A$5:$N$29,(4+Drittland!$R$3),FALSE))</f>
        <v/>
      </c>
      <c r="L8" s="36" t="str">
        <f>IF(OR($D8="",$B8=$D8),"",VLOOKUP($D8,EU_DE!$A$5:$N$29,(5+Drittland!$R$3),FALSE))</f>
        <v/>
      </c>
      <c r="M8" s="36" t="str">
        <f>IF(OR($D8="",$B8=$D8),"",VLOOKUP($D8,EU_DE!$A$5:$N$29,(6+Drittland!$R$3),FALSE))</f>
        <v/>
      </c>
      <c r="N8" s="36" t="str">
        <f>IF(OR($D8="",$B8=$D8),"",VLOOKUP($D8,EU_DE!$A$5:$N$29,(7+Drittland!$R$3),FALSE))</f>
        <v/>
      </c>
      <c r="O8" s="36" t="str">
        <f>IF(OR($D8="",$B8=$D8),"",VLOOKUP($D8,EU_DE!$A$5:$N$29,(8+Drittland!$R$3),FALSE))</f>
        <v/>
      </c>
      <c r="P8" s="36" t="str">
        <f>IF(OR($D8="",$B8=$D8),"",VLOOKUP($D8,EU_DE!$A$5:$N$29,(9+Drittland!$R$3),FALSE))</f>
        <v/>
      </c>
      <c r="Q8" s="36" t="str">
        <f>IF(OR($D8="",$B8=$D8),"",VLOOKUP($D8,EU_DE!$A$5:$N$29,(10+Drittland!$R$3),FALSE))</f>
        <v/>
      </c>
      <c r="R8" s="36" t="str">
        <f>IF(OR($D8="",$B8=$D8),"",VLOOKUP($D8,EU_DE!$A$5:$N$29,(11+Drittland!$R$3),FALSE))</f>
        <v/>
      </c>
      <c r="S8" s="36" t="str">
        <f t="shared" si="0"/>
        <v/>
      </c>
      <c r="T8" s="36" t="str">
        <f>IF(OR($D8="",$B8=$D8),"",VLOOKUP($D8,EU_DE!$A$5:$N$29,(13+Drittland!$R$3),FALSE))</f>
        <v/>
      </c>
      <c r="U8" s="36" t="str">
        <f>IF(OR($D8="",$B8=$D8),"",VLOOKUP($D8,EU_DE!$A$5:$N$29,(14+Drittland!$R$3),FALSE))</f>
        <v/>
      </c>
      <c r="V8" s="36" t="str">
        <f>IF(OR($D8="",$B8=$D8),"",VLOOKUP($D8,EU_DE!$A$5:$N$29,(3+Drittland!$R$3),FALSE))</f>
        <v/>
      </c>
      <c r="W8" s="36" t="str">
        <f>IF(OR($D8="",$B8=$D8),"",VLOOKUP($D8,EU_DE!$A$5:$N$29,(11+Drittland!$R$3),FALSE))</f>
        <v/>
      </c>
      <c r="X8" s="36" t="str">
        <f>IF(OR($D8="",$B8=$D8),"",VLOOKUP($D8,EU_DE!$A$5:$N$29,(2+Drittland!$R$3),FALSE))</f>
        <v/>
      </c>
      <c r="Y8" s="36" t="str">
        <f>IF(OR($D8="",$B8=$D8),"",VLOOKUP($D8,EU_DE!$A$5:$O$29,(15+Drittland!$R$3),FALSE))</f>
        <v/>
      </c>
    </row>
    <row r="9" spans="1:27" x14ac:dyDescent="0.3">
      <c r="B9" s="25"/>
      <c r="D9" s="22"/>
      <c r="H9" s="40"/>
      <c r="I9" s="35" t="str">
        <f>IF(OR($D10="",$B10=$D10),"",EU_DE!B2)</f>
        <v/>
      </c>
      <c r="J9" s="35" t="str">
        <f>IF(OR($D10="",$B10=$D10),"",EU_DE!C2)</f>
        <v/>
      </c>
      <c r="K9" s="35" t="str">
        <f>IF(OR($D10="",$B10=$D10),"",EU_DE!D2)</f>
        <v/>
      </c>
      <c r="L9" s="35" t="str">
        <f>IF(OR($D10="",$B10=$D10),"",EU_DE!E2)</f>
        <v/>
      </c>
      <c r="M9" s="35" t="str">
        <f>IF(OR($D10="",$B10=$D10),"",EU_DE!F2)</f>
        <v/>
      </c>
      <c r="N9" s="35" t="str">
        <f>IF(OR($D10="",$B10=$D10),"",EU_DE!G2)</f>
        <v/>
      </c>
      <c r="O9" s="35" t="str">
        <f>IF(OR($D10="",$B10=$D10),"",EU_DE!H2)</f>
        <v/>
      </c>
      <c r="P9" s="35" t="str">
        <f>IF(OR($D10="",$B10=$D10),"",EU_DE!I2)</f>
        <v/>
      </c>
      <c r="Q9" s="35" t="str">
        <f>IF(OR($D10="",$B10=$D10),"",EU_DE!J2)</f>
        <v/>
      </c>
      <c r="R9" s="35" t="str">
        <f>IF(OR($D10="",$B10=$D10),"",EU_DE!K2)</f>
        <v/>
      </c>
      <c r="S9" s="35" t="str">
        <f t="shared" si="0"/>
        <v/>
      </c>
      <c r="T9" s="35" t="str">
        <f>IF(OR($D10="",$B10=$D10),"",EU_DE!M2)</f>
        <v/>
      </c>
      <c r="U9" s="35" t="str">
        <f>IF(OR($D10="",$B10=$D10),"",EU_DE!N2)</f>
        <v/>
      </c>
      <c r="V9" s="35" t="str">
        <f>IF(OR($D10="",$B10=$D10),"",EU_DE!C2)</f>
        <v/>
      </c>
      <c r="W9" s="35" t="str">
        <f>IF(OR($D10="",$B10=$D10),"",EU_DE!K2)</f>
        <v/>
      </c>
      <c r="X9" s="35" t="str">
        <f>IF(OR($D10="",$B10=$D10),"",EU_DE!B2)</f>
        <v/>
      </c>
      <c r="Y9" s="35" t="str">
        <f>IF(OR($D10="",$B10=$D10),"",EU_DE!O2)</f>
        <v/>
      </c>
    </row>
    <row r="10" spans="1:27" ht="30" customHeight="1" x14ac:dyDescent="0.3">
      <c r="B10" s="28" t="str">
        <f>EU_DE!A61</f>
        <v>FR Frankreich</v>
      </c>
      <c r="D10" s="29" t="str">
        <f>B10</f>
        <v>FR Frankreich</v>
      </c>
      <c r="F10" s="30" t="str">
        <f>IF(OR(D10="",D10=B10),CONCATENATE("Wenn Sie ",VLOOKUP(B10,EU_DE!$A$1:$K$3,11,FALSE)," ersetzen wollen, wählen Sie ein ""Ersetzungsland"" aus der Drop-Down-Liste in der Spalte ""NEU"" (=Spalte D) aus."),CONCATENATE("Mit Klick auf den Länder-Ersetzen-Button wird ein ",VLOOKUP(B10,EU_DE!$A$1:$H$3,8,FALSE)," Unternehmer durch einen ",VLOOKUP(D10,EU_DE!$A$5:$I$29,9,FALSE)," Unternehmer im Word-File ersetzt."))</f>
        <v>Wenn Sie Frankreich ersetzen wollen, wählen Sie ein "Ersetzungsland" aus der Drop-Down-Liste in der Spalte "NEU" (=Spalte D) aus.</v>
      </c>
      <c r="G10" s="37" t="str">
        <f ca="1">IF(Drittland!R3&gt;0,"",IF(OR(B10=D10,D10=""),"","OK"))</f>
        <v/>
      </c>
      <c r="H10" s="38"/>
      <c r="I10" s="36" t="str">
        <f>IF(OR($D10="",$B10=$D10),"",VLOOKUP($D10,EU_DE!$A$5:$N$29,(2+Drittland!$R$3),FALSE))</f>
        <v/>
      </c>
      <c r="J10" s="36" t="str">
        <f>IF(OR($D10="",$B10=$D10),"",VLOOKUP($D10,EU_DE!$A$5:$N$29,(3+Drittland!$R$3),FALSE))</f>
        <v/>
      </c>
      <c r="K10" s="36" t="str">
        <f>IF(OR($D10="",$B10=$D10),"",VLOOKUP($D10,EU_DE!$A$5:$N$29,(4+Drittland!$R$3),FALSE))</f>
        <v/>
      </c>
      <c r="L10" s="36" t="str">
        <f>IF(OR($D10="",$B10=$D10),"",VLOOKUP($D10,EU_DE!$A$5:$N$29,(5+Drittland!$R$3),FALSE))</f>
        <v/>
      </c>
      <c r="M10" s="36" t="str">
        <f>IF(OR($D10="",$B10=$D10),"",VLOOKUP($D10,EU_DE!$A$5:$N$29,(6+Drittland!$R$3),FALSE))</f>
        <v/>
      </c>
      <c r="N10" s="36" t="str">
        <f>IF(OR($D10="",$B10=$D10),"",VLOOKUP($D10,EU_DE!$A$5:$N$29,(7+Drittland!$R$3),FALSE))</f>
        <v/>
      </c>
      <c r="O10" s="36" t="str">
        <f>IF(OR($D10="",$B10=$D10),"",VLOOKUP($D10,EU_DE!$A$5:$N$29,(8+Drittland!$R$3),FALSE))</f>
        <v/>
      </c>
      <c r="P10" s="36" t="str">
        <f>IF(OR($D10="",$B10=$D10),"",VLOOKUP($D10,EU_DE!$A$5:$N$29,(9+Drittland!$R$3),FALSE))</f>
        <v/>
      </c>
      <c r="Q10" s="36" t="str">
        <f>IF(OR($D10="",$B10=$D10),"",VLOOKUP($D10,EU_DE!$A$5:$N$29,(10+Drittland!$R$3),FALSE))</f>
        <v/>
      </c>
      <c r="R10" s="36" t="str">
        <f>IF(OR($D10="",$B10=$D10),"",VLOOKUP($D10,EU_DE!$A$5:$N$29,(11+Drittland!$R$3),FALSE))</f>
        <v/>
      </c>
      <c r="S10" s="36" t="str">
        <f t="shared" si="0"/>
        <v/>
      </c>
      <c r="T10" s="36" t="str">
        <f>IF(OR($D10="",$B10=$D10),"",VLOOKUP($D10,EU_DE!$A$5:$N$29,(13+Drittland!$R$3),FALSE))</f>
        <v/>
      </c>
      <c r="U10" s="36" t="str">
        <f>IF(OR($D10="",$B10=$D10),"",VLOOKUP($D10,EU_DE!$A$5:$N$29,(14+Drittland!$R$3),FALSE))</f>
        <v/>
      </c>
      <c r="V10" s="36" t="str">
        <f>IF(OR($D10="",$B10=$D10),"",VLOOKUP($D10,EU_DE!$A$5:$N$29,(3+Drittland!$R$3),FALSE))</f>
        <v/>
      </c>
      <c r="W10" s="36" t="str">
        <f>IF(OR($D10="",$B10=$D10),"",VLOOKUP($D10,EU_DE!$A$5:$N$29,(11+Drittland!$R$3),FALSE))</f>
        <v/>
      </c>
      <c r="X10" s="36" t="str">
        <f>IF(OR($D10="",$B10=$D10),"",VLOOKUP($D10,EU_DE!$A$5:$N$29,(2+Drittland!$R$3),FALSE))</f>
        <v/>
      </c>
      <c r="Y10" s="36" t="str">
        <f>IF(OR($D10="",$B10=$D10),"",VLOOKUP($D10,EU_DE!$A$5:$O$29,(15+Drittland!$R$3),FALSE))</f>
        <v/>
      </c>
    </row>
    <row r="11" spans="1:27" x14ac:dyDescent="0.3">
      <c r="B11" s="25"/>
      <c r="D11" s="22"/>
      <c r="H11" s="40"/>
      <c r="I11" s="35" t="str">
        <f>IF(OR($D12="",$B12=$D12),"",EU_DE!B3)</f>
        <v/>
      </c>
      <c r="J11" s="35" t="str">
        <f>IF(OR($D12="",$B12=$D12),"",EU_DE!C3)</f>
        <v/>
      </c>
      <c r="K11" s="35" t="str">
        <f>IF(OR($D12="",$B12=$D12),"",EU_DE!D3)</f>
        <v/>
      </c>
      <c r="L11" s="35" t="str">
        <f>IF(OR($D12="",$B12=$D12),"",EU_DE!E3)</f>
        <v/>
      </c>
      <c r="M11" s="35" t="str">
        <f>IF(OR($D12="",$B12=$D12),"",EU_DE!F3)</f>
        <v/>
      </c>
      <c r="N11" s="35" t="str">
        <f>IF(OR($D12="",$B12=$D12),"",EU_DE!G3)</f>
        <v/>
      </c>
      <c r="O11" s="35" t="str">
        <f>IF(OR($D12="",$B12=$D12),"",EU_DE!H3)</f>
        <v/>
      </c>
      <c r="P11" s="35" t="str">
        <f>IF(OR($D12="",$B12=$D12),"",EU_DE!I3)</f>
        <v/>
      </c>
      <c r="Q11" s="35" t="str">
        <f>IF(OR($D12="",$B12=$D12),"",EU_DE!J3)</f>
        <v/>
      </c>
      <c r="R11" s="35" t="str">
        <f>IF(OR($D12="",$B12=$D12),"",EU_DE!K3)</f>
        <v/>
      </c>
      <c r="S11" s="35" t="str">
        <f t="shared" si="0"/>
        <v/>
      </c>
      <c r="T11" s="35" t="str">
        <f>IF(OR($D12="",$B12=$D12),"",EU_DE!M3)</f>
        <v/>
      </c>
      <c r="U11" s="35" t="str">
        <f>IF(OR($D12="",$B12=$D12),"",EU_DE!N3)</f>
        <v/>
      </c>
      <c r="V11" s="35" t="str">
        <f>IF(OR($D12="",$B12=$D12),"",EU_DE!C3)</f>
        <v/>
      </c>
      <c r="W11" s="35" t="str">
        <f>IF(OR($D12="",$B12=$D12),"",EU_DE!K3)</f>
        <v/>
      </c>
      <c r="X11" s="35" t="str">
        <f>IF(OR($D12="",$B12=$D12),"",EU_DE!B3)</f>
        <v/>
      </c>
      <c r="Y11" s="35" t="str">
        <f>IF(OR($D12="",$B12=$D12),"",EU_DE!O3)</f>
        <v/>
      </c>
    </row>
    <row r="12" spans="1:27" ht="30" customHeight="1" x14ac:dyDescent="0.3">
      <c r="B12" s="28" t="str">
        <f>EU_DE!A89</f>
        <v>PL Polen</v>
      </c>
      <c r="D12" s="29" t="str">
        <f>B12</f>
        <v>PL Polen</v>
      </c>
      <c r="F12" s="30" t="str">
        <f>IF(OR(D12="",D12=B12),CONCATENATE("Wenn Sie ",VLOOKUP(B12,EU_DE!$A$1:$K$3,11,FALSE)," ersetzen wollen, wählen Sie ein ""Ersetzungsland"" aus der Drop-Down-Liste in der Spalte ""NEU"" (=Spalte D) aus."),CONCATENATE("Mit Klick auf den Länder-Ersetzen-Button wird ein ",VLOOKUP(B12,EU_DE!$A$1:$H$3,8,FALSE)," Unternehmer durch einen ",VLOOKUP(D12,EU_DE!$A$5:$I$29,9,FALSE)," Unternehmer im Word-File ersetzt."))</f>
        <v>Wenn Sie Polen ersetzen wollen, wählen Sie ein "Ersetzungsland" aus der Drop-Down-Liste in der Spalte "NEU" (=Spalte D) aus.</v>
      </c>
      <c r="G12" s="37" t="str">
        <f ca="1">IF(Drittland!R3&gt;0,"",IF(OR(B12=D12,D12=""),"","OK"))</f>
        <v/>
      </c>
      <c r="H12" s="38"/>
      <c r="I12" s="36" t="str">
        <f>IF(OR($D12="",$B12=$D12),"",VLOOKUP($D12,EU_DE!$A$5:$N$29,(2+Drittland!$R$3),FALSE))</f>
        <v/>
      </c>
      <c r="J12" s="36" t="str">
        <f>IF(OR($D12="",$B12=$D12),"",VLOOKUP($D12,EU_DE!$A$5:$N$29,(3+Drittland!$R$3),FALSE))</f>
        <v/>
      </c>
      <c r="K12" s="36" t="str">
        <f>IF(OR($D12="",$B12=$D12),"",VLOOKUP($D12,EU_DE!$A$5:$N$29,(4+Drittland!$R$3),FALSE))</f>
        <v/>
      </c>
      <c r="L12" s="36" t="str">
        <f>IF(OR($D12="",$B12=$D12),"",VLOOKUP($D12,EU_DE!$A$5:$N$29,(5+Drittland!$R$3),FALSE))</f>
        <v/>
      </c>
      <c r="M12" s="36" t="str">
        <f>IF(OR($D12="",$B12=$D12),"",VLOOKUP($D12,EU_DE!$A$5:$N$29,(6+Drittland!$R$3),FALSE))</f>
        <v/>
      </c>
      <c r="N12" s="36" t="str">
        <f>IF(OR($D12="",$B12=$D12),"",VLOOKUP($D12,EU_DE!$A$5:$N$29,(7+Drittland!$R$3),FALSE))</f>
        <v/>
      </c>
      <c r="O12" s="36" t="str">
        <f>IF(OR($D12="",$B12=$D12),"",VLOOKUP($D12,EU_DE!$A$5:$N$29,(8+Drittland!$R$3),FALSE))</f>
        <v/>
      </c>
      <c r="P12" s="36" t="str">
        <f>IF(OR($D12="",$B12=$D12),"",VLOOKUP($D12,EU_DE!$A$5:$N$29,(9+Drittland!$R$3),FALSE))</f>
        <v/>
      </c>
      <c r="Q12" s="36" t="str">
        <f>IF(OR($D12="",$B12=$D12),"",VLOOKUP($D12,EU_DE!$A$5:$N$29,(10+Drittland!$R$3),FALSE))</f>
        <v/>
      </c>
      <c r="R12" s="36" t="str">
        <f>IF(OR($D12="",$B12=$D12),"",VLOOKUP($D12,EU_DE!$A$5:$N$29,(11+Drittland!$R$3),FALSE))</f>
        <v/>
      </c>
      <c r="S12" s="36" t="str">
        <f t="shared" si="0"/>
        <v/>
      </c>
      <c r="T12" s="36" t="str">
        <f>IF(OR($D12="",$B12=$D12),"",VLOOKUP($D12,EU_DE!$A$5:$N$29,(13+Drittland!$R$3),FALSE))</f>
        <v/>
      </c>
      <c r="U12" s="36" t="str">
        <f>IF(OR($D12="",$B12=$D12),"",VLOOKUP($D12,EU_DE!$A$5:$N$29,(14+Drittland!$R$3),FALSE))</f>
        <v/>
      </c>
      <c r="V12" s="36" t="str">
        <f>IF(OR($D12="",$B12=$D12),"",VLOOKUP($D12,EU_DE!$A$5:$N$29,(3+Drittland!$R$3),FALSE))</f>
        <v/>
      </c>
      <c r="W12" s="36" t="str">
        <f>IF(OR($D12="",$B12=$D12),"",VLOOKUP($D12,EU_DE!$A$5:$N$29,(11+Drittland!$R$3),FALSE))</f>
        <v/>
      </c>
      <c r="X12" s="36" t="str">
        <f>IF(OR($D12="",$B12=$D12),"",VLOOKUP($D12,EU_DE!$A$5:$N$29,(2+Drittland!$R$3),FALSE))</f>
        <v/>
      </c>
      <c r="Y12" s="36" t="str">
        <f>IF(OR($D12="",$B12=$D12),"",VLOOKUP($D12,EU_DE!$A$5:$O$29,(15+Drittland!$R$3),FALSE))</f>
        <v/>
      </c>
    </row>
    <row r="13" spans="1:27" x14ac:dyDescent="0.3">
      <c r="B13" s="25"/>
      <c r="D13" s="22"/>
      <c r="H13" s="40"/>
      <c r="I13" s="35" t="str">
        <f>IF(OR($D14="",$B14=$D14),"",Drittland!B1)</f>
        <v/>
      </c>
      <c r="J13" s="35" t="str">
        <f>IF(OR($D14="",$B14=$D14),"",Drittland!C1)</f>
        <v/>
      </c>
      <c r="K13" s="35" t="str">
        <f>IF(OR($D14="",$B14=$D14),"",Drittland!D1)</f>
        <v/>
      </c>
      <c r="L13" s="35" t="str">
        <f>IF(OR($D14="",$B14=$D14),"",Drittland!E1)</f>
        <v/>
      </c>
      <c r="M13" s="35" t="str">
        <f>IF(OR($D14="",$B14=$D14),"",Drittland!F1)</f>
        <v/>
      </c>
      <c r="N13" s="35" t="str">
        <f>IF(OR($D14="",$B14=$D14),"",Drittland!G1)</f>
        <v/>
      </c>
      <c r="O13" s="35" t="str">
        <f>IF(OR($D14="",$B14=$D14),"",Drittland!H1)</f>
        <v/>
      </c>
      <c r="P13" s="35" t="str">
        <f>IF(OR($D14="",$B14=$D14),"",Drittland!I1)</f>
        <v/>
      </c>
      <c r="Q13" s="35" t="str">
        <f>IF(OR($D14="",$B14=$D14),"",Drittland!J1)</f>
        <v/>
      </c>
      <c r="R13" s="35" t="str">
        <f>IF(OR($D14="",$B14=$D14),"",Drittland!K1)</f>
        <v/>
      </c>
      <c r="S13" s="35" t="str">
        <f>IF(OR($D14="",$B14=$D14),"",Drittland!L1)</f>
        <v/>
      </c>
      <c r="T13" s="35" t="str">
        <f>IF(OR($D14="",$B14=$D14),"",Drittland!M1)</f>
        <v/>
      </c>
      <c r="U13" s="35" t="str">
        <f>IF(OR($D14="",$B14=$D14),"",Drittland!N1)</f>
        <v/>
      </c>
      <c r="V13" s="35" t="str">
        <f>IF(OR($D14="",$B14=$D14),"",Drittland!O1)</f>
        <v/>
      </c>
      <c r="W13" s="35" t="str">
        <f>IF(OR($D14="",$B14=$D14),"",Drittland!P1)</f>
        <v/>
      </c>
      <c r="X13" s="35" t="str">
        <f>IF(OR($D14="",$B14=$D14),"",Drittland!Q1)</f>
        <v/>
      </c>
      <c r="Y13" s="12"/>
      <c r="Z13" s="12"/>
      <c r="AA13" s="12"/>
    </row>
    <row r="14" spans="1:27" ht="30" customHeight="1" x14ac:dyDescent="0.3">
      <c r="B14" s="28" t="str">
        <f>Drittland!A1</f>
        <v>CH Schweiz</v>
      </c>
      <c r="D14" s="29" t="str">
        <f>B14</f>
        <v>CH Schweiz</v>
      </c>
      <c r="F14" s="30" t="str">
        <f>IF(OR(D14="",D14=B14),CONCATENATE("Wenn Sie die ",VLOOKUP(B14,Drittland!A1:P174,16,FALSE)," ersetzen wollen, wählen Sie ein ""Ersetzungsland"" aus der Drop-Down-Liste in der Spalte ""NEU"" (=Spalte D) aus."),CONCATENATE("Mit Klick auf den Länder-Ersetzen-Button wird ein Schweizer Unternehmer durch einen ",VLOOKUP(D14,Drittland!A1:P174,15,FALSE)," Unternehmer im Word-File ersetzt."))</f>
        <v>Wenn Sie die Schweiz ersetzen wollen, wählen Sie ein "Ersetzungsland" aus der Drop-Down-Liste in der Spalte "NEU" (=Spalte D) aus.</v>
      </c>
      <c r="G14" s="37" t="str">
        <f ca="1">IF(Drittland!R3&gt;0,"",IF(OR(B14=D14,D14=""),"","OK"))</f>
        <v/>
      </c>
      <c r="H14" s="38"/>
      <c r="I14" s="36" t="str">
        <f>IF(OR($D14="",$B14=$D14),"",VLOOKUP($D14,Drittland!$A$2:$P$174,(2+Drittland!$R$3),FALSE))</f>
        <v/>
      </c>
      <c r="J14" s="36" t="str">
        <f>IF(OR($D14="",$B14=$D14),"",VLOOKUP($D14,Drittland!$A$2:$P$174,(3+Drittland!$R$3),FALSE))</f>
        <v/>
      </c>
      <c r="K14" s="36" t="str">
        <f>IF(OR($D14="",$B14=$D14),"",VLOOKUP($D14,Drittland!$A$2:$P$174,(4+Drittland!$R$3),FALSE))</f>
        <v/>
      </c>
      <c r="L14" s="36" t="str">
        <f>IF(OR($D14="",$B14=$D14),"",VLOOKUP($D14,Drittland!$A$2:$P$174,(5+Drittland!$R$3),FALSE))</f>
        <v/>
      </c>
      <c r="M14" s="36" t="str">
        <f>IF(OR($D14="",$B14=$D14),"",VLOOKUP($D14,Drittland!$A$2:$P$174,(6+Drittland!$R$3),FALSE))</f>
        <v/>
      </c>
      <c r="N14" s="36" t="str">
        <f>IF(OR($D14="",$B14=$D14),"",VLOOKUP($D14,Drittland!$A$2:$P$174,(7+Drittland!$R$3),FALSE))</f>
        <v/>
      </c>
      <c r="O14" s="36" t="str">
        <f>IF(OR($D14="",$B14=$D14),"",VLOOKUP($D14,Drittland!$A$2:$P$174,(8+Drittland!$R$3),FALSE))</f>
        <v/>
      </c>
      <c r="P14" s="36" t="str">
        <f>IF(OR($D14="",$B14=$D14),"",VLOOKUP($D14,Drittland!$A$2:$P$174,(9+Drittland!$R$3),FALSE))</f>
        <v/>
      </c>
      <c r="Q14" s="36" t="str">
        <f>IF(OR($D14="",$B14=$D14),"",VLOOKUP($D14,Drittland!$A$2:$P$174,(10+Drittland!$R$3),FALSE))</f>
        <v/>
      </c>
      <c r="R14" s="36" t="str">
        <f>IF(OR($D14="",$B14=$D14),"",VLOOKUP($D14,Drittland!$A$2:$P$174,(11+Drittland!$R$3),FALSE))</f>
        <v/>
      </c>
      <c r="S14" s="36" t="str">
        <f>IF(OR($D14="",$B14=$D14),"",VLOOKUP($D14,Drittland!$A$2:$P$174,(12+Drittland!$R$3),FALSE))</f>
        <v/>
      </c>
      <c r="T14" s="36" t="str">
        <f>IF(OR($D14="",$B14=$D14),"",VLOOKUP($D14,Drittland!$A$2:$P$174,(13+Drittland!$R$3),FALSE))</f>
        <v/>
      </c>
      <c r="U14" s="36" t="str">
        <f>IF(OR($D14="",$B14=$D14),"",VLOOKUP($D14,Drittland!$A$2:$P$174,(14+Drittland!$R$3),FALSE))</f>
        <v/>
      </c>
      <c r="V14" s="36" t="str">
        <f>IF(OR($D14="",$B14=$D14),"",VLOOKUP($D14,Drittland!$A$2:$P$174,(15+Drittland!$R$3),FALSE))</f>
        <v/>
      </c>
      <c r="W14" s="36" t="str">
        <f>IF(OR($D14="",$B14=$D14),"",VLOOKUP($D14,Drittland!$A$2:$P$174,(16+Drittland!$R$3),FALSE))</f>
        <v/>
      </c>
      <c r="X14" s="36" t="str">
        <f>IF(OR($D14="",$B14=$D14),"",VLOOKUP($D14,Drittland!$A$2:$Q$174,(17+Drittland!$R$3),FALSE))</f>
        <v/>
      </c>
    </row>
    <row r="15" spans="1:27" x14ac:dyDescent="0.3">
      <c r="H15" s="40"/>
    </row>
    <row r="16" spans="1:27" ht="39.75" customHeight="1" x14ac:dyDescent="0.3">
      <c r="D16" s="13"/>
    </row>
    <row r="17" spans="1:6" ht="30" customHeight="1" x14ac:dyDescent="0.3">
      <c r="B17" s="47" t="str">
        <f>IF(OR(LEFT(D8,4)="GB G",LEFT(D10,4)="GB G",LEFT(D12,4)="GB G"),"Die Auswahl ""Großbritannien"" bei den Mitgliedsstaaten gilt wegen des BREXIT nur für Reihengeschäfte bis 31.12.2020! Für Reihengeschäfte ab dem 01.01.2021 darf Großbritannien nur als Ersetzungsland für die Schweiz (=Drittland) verwendet werden.",IF(LEFT(D14,2)="GB","Die Auswahl ""Großbritannien"" als Ersetzungsland für das Drittland Schweiz gilt nur für Reihengeschäfte ab 01.01.2021. Bis 31.12.2020 ist Großbritannien aufgrund der Übergangsbestimmungen wie ein Mitgliedsstaat zu behandeln.",IF(OR(LEFT(D8,4)="GB N",LEFT(D10,4)="GB N",LEFT(D12,4)="GB N"),"Das Vereinigte Königreich (bestehend aus England, Wales, Schottland und Nordirland) ist zwar seit dem BREXIT ein Drittland, jedoch gelten für Nordirland auch bei Lieferungen nach dem 31.12.2020 weiterhin die innergemeinschaftlichen Regeln.","")))</f>
        <v/>
      </c>
      <c r="C17" s="48"/>
      <c r="D17" s="48"/>
      <c r="F17" s="31" t="str">
        <f ca="1">IF(Drittland!R3&gt;0,"",IF(AND(B8=D8,B10=D10,B12=D12,B14=D14),"Bevor Sie die Funktion ausführen, muss zumindest ein Ersetzungsland in der Spalte ""NEU"" (=Spalte D) ausgewählt werden",IF(F3="","Bevor Sie die Funktion ausführen, muss die zu bearbeitende Word-Datei über den Button ""Datei auswählen"" ausgewählt werden.","")))</f>
        <v>Bevor Sie die Funktion ausführen, muss zumindest ein Ersetzungsland in der Spalte "NEU" (=Spalte D) ausgewählt werden</v>
      </c>
    </row>
    <row r="18" spans="1:6" ht="16.95" customHeight="1" x14ac:dyDescent="0.3">
      <c r="B18" s="48"/>
      <c r="C18" s="48"/>
      <c r="D18" s="48"/>
    </row>
    <row r="19" spans="1:6" ht="16.95" customHeight="1" x14ac:dyDescent="0.3">
      <c r="B19" s="48"/>
      <c r="C19" s="48"/>
      <c r="D19" s="48"/>
      <c r="F19" s="49" t="str">
        <f>IF(AND(OR(LEFT(D8,4)="GB N",LEFT(D10,4)="GB N",LEFT(D12,4)="GB N"),(LEFT(D14,2)="GB")),"Nordirland ist zwar seit dem BREXIT ein Drittland, jedoch gelten für Lieferungen weiterhin die innergemeinschaftlichen Regeln.","")</f>
        <v/>
      </c>
    </row>
    <row r="20" spans="1:6" ht="16.95" customHeight="1" x14ac:dyDescent="0.3">
      <c r="B20" s="48"/>
      <c r="C20" s="48"/>
      <c r="D20" s="48"/>
      <c r="F20" s="48"/>
    </row>
    <row r="21" spans="1:6" ht="21" x14ac:dyDescent="0.4">
      <c r="A21" s="46" t="s">
        <v>3206</v>
      </c>
    </row>
    <row r="22" spans="1:6" ht="18" x14ac:dyDescent="0.35">
      <c r="A22" s="50" t="s">
        <v>457</v>
      </c>
      <c r="B22" s="48"/>
      <c r="C22" s="48"/>
      <c r="D22" s="48"/>
      <c r="E22" s="48"/>
      <c r="F22" s="48"/>
    </row>
    <row r="23" spans="1:6" ht="36.75" customHeight="1" x14ac:dyDescent="0.3">
      <c r="A23" s="44" t="s">
        <v>458</v>
      </c>
      <c r="B23" s="51" t="s">
        <v>659</v>
      </c>
      <c r="C23" s="51"/>
      <c r="D23" s="51"/>
      <c r="E23" s="51"/>
      <c r="F23" s="51"/>
    </row>
    <row r="24" spans="1:6" ht="95.25" customHeight="1" x14ac:dyDescent="0.3">
      <c r="A24" s="44" t="s">
        <v>459</v>
      </c>
      <c r="B24" s="51" t="s">
        <v>660</v>
      </c>
      <c r="C24" s="51"/>
      <c r="D24" s="51"/>
      <c r="E24" s="51"/>
      <c r="F24" s="51"/>
    </row>
    <row r="25" spans="1:6" ht="50.25" customHeight="1" x14ac:dyDescent="0.3">
      <c r="A25" s="44" t="s">
        <v>460</v>
      </c>
      <c r="B25" s="51" t="s">
        <v>662</v>
      </c>
      <c r="C25" s="51"/>
      <c r="D25" s="51"/>
      <c r="E25" s="51"/>
      <c r="F25" s="51"/>
    </row>
    <row r="26" spans="1:6" x14ac:dyDescent="0.3">
      <c r="B26" s="43"/>
      <c r="C26" s="43"/>
      <c r="D26" s="43"/>
      <c r="E26" s="43"/>
      <c r="F26" s="43"/>
    </row>
    <row r="27" spans="1:6" ht="18" x14ac:dyDescent="0.35">
      <c r="A27" s="50" t="s">
        <v>461</v>
      </c>
      <c r="B27" s="48"/>
      <c r="C27" s="48"/>
      <c r="D27" s="48"/>
      <c r="E27" s="48"/>
      <c r="F27" s="48"/>
    </row>
    <row r="28" spans="1:6" ht="21.75" customHeight="1" x14ac:dyDescent="0.3">
      <c r="A28" s="45"/>
      <c r="B28" s="51" t="s">
        <v>462</v>
      </c>
      <c r="C28" s="51"/>
      <c r="D28" s="51"/>
      <c r="E28" s="51"/>
      <c r="F28" s="51"/>
    </row>
    <row r="29" spans="1:6" ht="65.25" customHeight="1" x14ac:dyDescent="0.3">
      <c r="A29" s="45"/>
      <c r="B29" s="51" t="s">
        <v>661</v>
      </c>
      <c r="C29" s="51"/>
      <c r="D29" s="51"/>
      <c r="E29" s="51"/>
      <c r="F29" s="51"/>
    </row>
    <row r="30" spans="1:6" ht="33.75" customHeight="1" x14ac:dyDescent="0.3">
      <c r="A30" s="45"/>
      <c r="B30" s="51" t="s">
        <v>655</v>
      </c>
      <c r="C30" s="51"/>
      <c r="D30" s="51"/>
      <c r="E30" s="51"/>
      <c r="F30" s="51"/>
    </row>
    <row r="32" spans="1:6" ht="18" x14ac:dyDescent="0.35">
      <c r="A32" s="50" t="s">
        <v>656</v>
      </c>
      <c r="B32" s="48"/>
      <c r="C32" s="48"/>
      <c r="D32" s="48"/>
      <c r="E32" s="48"/>
      <c r="F32" s="48"/>
    </row>
    <row r="33" spans="1:6" ht="21.75" customHeight="1" x14ac:dyDescent="0.3">
      <c r="A33" s="45"/>
      <c r="B33" s="51" t="s">
        <v>657</v>
      </c>
      <c r="C33" s="51"/>
      <c r="D33" s="51"/>
      <c r="E33" s="51"/>
      <c r="F33" s="51"/>
    </row>
    <row r="34" spans="1:6" ht="49.5" customHeight="1" x14ac:dyDescent="0.3">
      <c r="A34" s="45"/>
      <c r="B34" s="51" t="s">
        <v>658</v>
      </c>
      <c r="C34" s="51"/>
      <c r="D34" s="51"/>
      <c r="E34" s="51"/>
      <c r="F34" s="51"/>
    </row>
    <row r="36" spans="1:6" ht="18" x14ac:dyDescent="0.35">
      <c r="A36" s="50" t="s">
        <v>3191</v>
      </c>
      <c r="B36" s="48"/>
      <c r="C36" s="48"/>
      <c r="D36" s="48"/>
      <c r="E36" s="48"/>
      <c r="F36" s="48"/>
    </row>
    <row r="37" spans="1:6" ht="33" customHeight="1" x14ac:dyDescent="0.3">
      <c r="A37" s="45"/>
      <c r="B37" s="51" t="s">
        <v>3193</v>
      </c>
      <c r="C37" s="51"/>
      <c r="D37" s="51"/>
      <c r="E37" s="51"/>
      <c r="F37" s="51"/>
    </row>
    <row r="38" spans="1:6" ht="50.25" customHeight="1" x14ac:dyDescent="0.3">
      <c r="A38" s="45"/>
      <c r="B38" s="51" t="s">
        <v>3192</v>
      </c>
      <c r="C38" s="51"/>
      <c r="D38" s="51"/>
      <c r="E38" s="51"/>
      <c r="F38" s="51"/>
    </row>
  </sheetData>
  <sheetProtection algorithmName="SHA-512" hashValue="6Jlq+G6/ZigiVGPjOZbjgeShFOptCKANAUtmSaKDD8aYrnBvB7LgyxP0l7YxFm0iAUcbg3r2W3lTm/U8doETuQ==" saltValue="zZANvm59WDpdPZuYaEW+5Q==" spinCount="100000" sheet="1" objects="1" scenarios="1"/>
  <mergeCells count="18">
    <mergeCell ref="B1:F2"/>
    <mergeCell ref="B4:F4"/>
    <mergeCell ref="B34:F34"/>
    <mergeCell ref="B30:F30"/>
    <mergeCell ref="A27:F27"/>
    <mergeCell ref="A22:F22"/>
    <mergeCell ref="A32:F32"/>
    <mergeCell ref="B33:F33"/>
    <mergeCell ref="B23:F23"/>
    <mergeCell ref="B24:F24"/>
    <mergeCell ref="B25:F25"/>
    <mergeCell ref="B28:F28"/>
    <mergeCell ref="B29:F29"/>
    <mergeCell ref="B17:D20"/>
    <mergeCell ref="F19:F20"/>
    <mergeCell ref="A36:F36"/>
    <mergeCell ref="B37:F37"/>
    <mergeCell ref="B38:F38"/>
  </mergeCells>
  <conditionalFormatting sqref="I13:X13">
    <cfRule type="expression" dxfId="7" priority="30">
      <formula>AND($G14="OK",I13&lt;&gt;"")</formula>
    </cfRule>
  </conditionalFormatting>
  <conditionalFormatting sqref="I14:X14">
    <cfRule type="expression" dxfId="6" priority="21">
      <formula>AND($G14="OK",I14&lt;&gt;"")</formula>
    </cfRule>
  </conditionalFormatting>
  <conditionalFormatting sqref="I7:Y7">
    <cfRule type="expression" dxfId="5" priority="4">
      <formula>AND($G8="OK",I7&lt;&gt;"")</formula>
    </cfRule>
  </conditionalFormatting>
  <conditionalFormatting sqref="I8:Y8">
    <cfRule type="expression" dxfId="4" priority="3">
      <formula>AND($G8="OK",I8&lt;&gt;"")</formula>
    </cfRule>
  </conditionalFormatting>
  <conditionalFormatting sqref="I9:Y9">
    <cfRule type="expression" dxfId="3" priority="6">
      <formula>AND($G10="OK",I9&lt;&gt;"")</formula>
    </cfRule>
  </conditionalFormatting>
  <conditionalFormatting sqref="I10:Y10">
    <cfRule type="expression" dxfId="2" priority="5">
      <formula>AND($G10="OK",I10&lt;&gt;"")</formula>
    </cfRule>
  </conditionalFormatting>
  <conditionalFormatting sqref="I11:Y11">
    <cfRule type="expression" dxfId="1" priority="2">
      <formula>AND($G12="OK",I11&lt;&gt;"")</formula>
    </cfRule>
  </conditionalFormatting>
  <conditionalFormatting sqref="I12:Y12">
    <cfRule type="expression" dxfId="0" priority="1">
      <formula>AND($G12="OK",I12&lt;&gt;"")</formula>
    </cfRule>
  </conditionalFormatting>
  <pageMargins left="0.7" right="0.7" top="0.78740157499999996" bottom="0.78740157499999996"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43" r:id="rId4" name="Button 3">
              <controlPr defaultSize="0" print="0" autoFill="0" autoPict="0" macro="[0]!Start" altText="Reset">
                <anchor moveWithCells="1">
                  <from>
                    <xdr:col>3</xdr:col>
                    <xdr:colOff>381000</xdr:colOff>
                    <xdr:row>15</xdr:row>
                    <xdr:rowOff>114300</xdr:rowOff>
                  </from>
                  <to>
                    <xdr:col>3</xdr:col>
                    <xdr:colOff>1242060</xdr:colOff>
                    <xdr:row>15</xdr:row>
                    <xdr:rowOff>350520</xdr:rowOff>
                  </to>
                </anchor>
              </controlPr>
            </control>
          </mc:Choice>
        </mc:AlternateContent>
        <mc:AlternateContent xmlns:mc="http://schemas.openxmlformats.org/markup-compatibility/2006">
          <mc:Choice Requires="x14">
            <control shapeId="10250" r:id="rId5" name="Button 10">
              <controlPr defaultSize="0" print="0" autoFill="0" autoPict="0" macro="[0]!Ersetzen">
                <anchor moveWithCells="1">
                  <from>
                    <xdr:col>5</xdr:col>
                    <xdr:colOff>1112520</xdr:colOff>
                    <xdr:row>15</xdr:row>
                    <xdr:rowOff>45720</xdr:rowOff>
                  </from>
                  <to>
                    <xdr:col>5</xdr:col>
                    <xdr:colOff>2811780</xdr:colOff>
                    <xdr:row>15</xdr:row>
                    <xdr:rowOff>480060</xdr:rowOff>
                  </to>
                </anchor>
              </controlPr>
            </control>
          </mc:Choice>
        </mc:AlternateContent>
        <mc:AlternateContent xmlns:mc="http://schemas.openxmlformats.org/markup-compatibility/2006">
          <mc:Choice Requires="x14">
            <control shapeId="10251" r:id="rId6" name="Button 11">
              <controlPr defaultSize="0" print="0" autoFill="0" autoPict="0" macro="[0]!MenuGetPath">
                <anchor moveWithCells="1">
                  <from>
                    <xdr:col>1</xdr:col>
                    <xdr:colOff>60960</xdr:colOff>
                    <xdr:row>2</xdr:row>
                    <xdr:rowOff>83820</xdr:rowOff>
                  </from>
                  <to>
                    <xdr:col>2</xdr:col>
                    <xdr:colOff>601980</xdr:colOff>
                    <xdr:row>2</xdr:row>
                    <xdr:rowOff>327660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5" id="{DBF9DB2D-C110-4BCC-9746-B87B052FE6B7}">
            <xm:f>Drittland!$R$3&gt;0</xm:f>
            <x14:dxf>
              <fill>
                <patternFill>
                  <bgColor theme="0" tint="-0.14996795556505021"/>
                </patternFill>
              </fill>
            </x14:dxf>
          </x14:cfRule>
          <xm:sqref>B6:B14 D6:D14</xm:sqref>
        </x14:conditionalFormatting>
        <x14:conditionalFormatting xmlns:xm="http://schemas.microsoft.com/office/excel/2006/main">
          <x14:cfRule type="expression" priority="17" id="{CE5289AA-8DD6-4202-AAC1-29EA83A54D68}">
            <xm:f>AND($F$3="",Drittland!$R$3=0)</xm:f>
            <x14:dxf>
              <fill>
                <patternFill>
                  <bgColor theme="7" tint="0.79998168889431442"/>
                </patternFill>
              </fill>
            </x14:dxf>
          </x14:cfRule>
          <xm:sqref>B3:F3</xm:sqref>
        </x14:conditionalFormatting>
        <x14:conditionalFormatting xmlns:xm="http://schemas.microsoft.com/office/excel/2006/main">
          <x14:cfRule type="expression" priority="16" id="{9CD714B0-8CE6-4641-A722-19BEC68F720D}">
            <xm:f>Drittland!$R$3&gt;0</xm:f>
            <x14:dxf>
              <font>
                <b/>
                <i val="0"/>
              </font>
              <fill>
                <patternFill>
                  <bgColor rgb="FFFFFF00"/>
                </patternFill>
              </fill>
            </x14:dxf>
          </x14:cfRule>
          <xm:sqref>B4:F4</xm:sqref>
        </x14:conditionalFormatting>
        <x14:conditionalFormatting xmlns:xm="http://schemas.microsoft.com/office/excel/2006/main">
          <x14:cfRule type="expression" priority="20" id="{16551DFE-FA95-47B5-B929-26F15CE12073}">
            <xm:f>Drittland!$R$3&gt;0</xm:f>
            <x14:dxf>
              <font>
                <b/>
                <i val="0"/>
                <color rgb="FFFF0000"/>
              </font>
            </x14:dxf>
          </x14:cfRule>
          <xm:sqref>I6</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promptTitle="Ersetzungsland für Polen" prompt="Bitte wählen Sie in der Drop-Down-Liste jenen Mitgliedsstaat aus, welcher anstelle von &quot;Polen&quot; in das Reihengeschäft eingesetzt werden soll." xr:uid="{C149BCE6-FEBE-4641-92EF-EDE7395D4F83}">
          <x14:formula1>
            <xm:f>EU_DE!$A$89:$A$114</xm:f>
          </x14:formula1>
          <xm:sqref>D12</xm:sqref>
        </x14:dataValidation>
        <x14:dataValidation type="list" allowBlank="1" showInputMessage="1" showErrorMessage="1" promptTitle="Ersetzungsland für Österreich" prompt="Bitte wählen Sie in der Drop-Down-Liste jenen Mitgliedsstaat aus, welcher anstelle von &quot;Österreich&quot; in das Reihengeschäft eingesetzt werden soll." xr:uid="{C4FBD871-DD10-43DF-8CA0-262933B1E2DE}">
          <x14:formula1>
            <xm:f>EU_DE!$A$33:$A$58</xm:f>
          </x14:formula1>
          <xm:sqref>D8</xm:sqref>
        </x14:dataValidation>
        <x14:dataValidation type="list" allowBlank="1" showInputMessage="1" showErrorMessage="1" promptTitle="Ersetzungsland für Frankreich" prompt="Bitte wählen Sie in der Drop-Down-Liste jenen Mitgliedsstaat aus, welcher anstelle von &quot;Frankreich&quot; in das Reihengeschäft eingesetzt werden soll." xr:uid="{F84A9556-DDE7-45F8-8D68-9C4BECDB3D31}">
          <x14:formula1>
            <xm:f>EU_DE!$A$61:$A$86</xm:f>
          </x14:formula1>
          <xm:sqref>D10</xm:sqref>
        </x14:dataValidation>
        <x14:dataValidation type="list" allowBlank="1" showInputMessage="1" showErrorMessage="1" promptTitle="Ersetzungsland für die Schweiz" prompt="Bitte wählen Sie in der Drop-Down-Liste jenes Drittland aus, welches anstelle von der &quot;Schweiz&quot; in das Reihengeschäft eingesetzt werden soll." xr:uid="{8E8C1F71-2F76-4C37-AEF8-C17FC2B64EE5}">
          <x14:formula1>
            <xm:f>Drittland!$A$179:$A$352</xm:f>
          </x14:formula1>
          <xm:sqref>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9207B-6F47-4EF6-BF7A-C0B50282D1A6}">
  <sheetPr codeName="Tabelle1"/>
  <dimension ref="A1:R352"/>
  <sheetViews>
    <sheetView workbookViewId="0"/>
  </sheetViews>
  <sheetFormatPr baseColWidth="10" defaultRowHeight="14.4" x14ac:dyDescent="0.3"/>
  <cols>
    <col min="3" max="3" width="35" bestFit="1" customWidth="1"/>
    <col min="4" max="4" width="34.6640625" bestFit="1" customWidth="1"/>
    <col min="5" max="6" width="34.5546875" bestFit="1" customWidth="1"/>
    <col min="7" max="7" width="33.33203125" bestFit="1" customWidth="1"/>
    <col min="8" max="8" width="37.109375" bestFit="1" customWidth="1"/>
    <col min="9" max="9" width="26.6640625" bestFit="1" customWidth="1"/>
    <col min="10" max="10" width="25.109375" bestFit="1" customWidth="1"/>
    <col min="11" max="11" width="26" bestFit="1" customWidth="1"/>
    <col min="12" max="12" width="25.88671875" bestFit="1" customWidth="1"/>
    <col min="13" max="13" width="24" bestFit="1" customWidth="1"/>
    <col min="14" max="14" width="23.88671875" bestFit="1" customWidth="1"/>
    <col min="15" max="15" width="21.5546875" bestFit="1" customWidth="1"/>
    <col min="16" max="16" width="29" bestFit="1" customWidth="1"/>
    <col min="17" max="17" width="13" customWidth="1"/>
  </cols>
  <sheetData>
    <row r="1" spans="1:18" x14ac:dyDescent="0.3">
      <c r="A1" t="s">
        <v>488</v>
      </c>
      <c r="B1" t="s">
        <v>208</v>
      </c>
      <c r="C1" s="8" t="s">
        <v>226</v>
      </c>
      <c r="D1" s="8" t="s">
        <v>225</v>
      </c>
      <c r="E1" s="8" t="s">
        <v>210</v>
      </c>
      <c r="F1" s="8" t="s">
        <v>468</v>
      </c>
      <c r="G1" s="9" t="s">
        <v>227</v>
      </c>
      <c r="H1" s="9" t="s">
        <v>228</v>
      </c>
      <c r="I1" s="9" t="s">
        <v>418</v>
      </c>
      <c r="J1" s="9" t="s">
        <v>419</v>
      </c>
      <c r="K1" s="9" t="s">
        <v>421</v>
      </c>
      <c r="L1" s="9" t="s">
        <v>420</v>
      </c>
      <c r="M1" s="9" t="s">
        <v>422</v>
      </c>
      <c r="N1" s="9" t="s">
        <v>423</v>
      </c>
      <c r="O1" s="9" t="s">
        <v>209</v>
      </c>
      <c r="P1" s="9" t="s">
        <v>178</v>
      </c>
      <c r="Q1" s="9" t="s">
        <v>178</v>
      </c>
      <c r="R1" s="5" t="s">
        <v>487</v>
      </c>
    </row>
    <row r="2" spans="1:18" x14ac:dyDescent="0.3">
      <c r="A2" t="s">
        <v>489</v>
      </c>
      <c r="B2" t="s">
        <v>289</v>
      </c>
      <c r="C2" t="s">
        <v>664</v>
      </c>
      <c r="D2" t="s">
        <v>665</v>
      </c>
      <c r="E2" t="s">
        <v>666</v>
      </c>
      <c r="F2" t="s">
        <v>667</v>
      </c>
      <c r="G2" t="s">
        <v>668</v>
      </c>
      <c r="H2" t="s">
        <v>669</v>
      </c>
      <c r="I2" t="s">
        <v>670</v>
      </c>
      <c r="J2" t="s">
        <v>671</v>
      </c>
      <c r="K2" t="s">
        <v>672</v>
      </c>
      <c r="L2" t="s">
        <v>673</v>
      </c>
      <c r="M2" t="s">
        <v>674</v>
      </c>
      <c r="N2" t="s">
        <v>675</v>
      </c>
      <c r="O2" t="s">
        <v>676</v>
      </c>
      <c r="P2" t="s">
        <v>167</v>
      </c>
      <c r="Q2" t="s">
        <v>167</v>
      </c>
      <c r="R2" s="14">
        <v>46022</v>
      </c>
    </row>
    <row r="3" spans="1:18" x14ac:dyDescent="0.3">
      <c r="A3" t="s">
        <v>490</v>
      </c>
      <c r="B3" t="s">
        <v>349</v>
      </c>
      <c r="C3" t="s">
        <v>686</v>
      </c>
      <c r="D3" t="s">
        <v>687</v>
      </c>
      <c r="E3" t="s">
        <v>688</v>
      </c>
      <c r="F3" t="s">
        <v>689</v>
      </c>
      <c r="G3" t="s">
        <v>690</v>
      </c>
      <c r="H3" t="s">
        <v>691</v>
      </c>
      <c r="I3" t="s">
        <v>692</v>
      </c>
      <c r="J3" t="s">
        <v>693</v>
      </c>
      <c r="K3" t="s">
        <v>694</v>
      </c>
      <c r="L3" t="s">
        <v>695</v>
      </c>
      <c r="M3" t="s">
        <v>696</v>
      </c>
      <c r="N3" t="s">
        <v>697</v>
      </c>
      <c r="O3" t="s">
        <v>698</v>
      </c>
      <c r="P3" t="s">
        <v>174</v>
      </c>
      <c r="Q3" t="s">
        <v>174</v>
      </c>
      <c r="R3" s="15">
        <f ca="1">IF(TODAY()&gt;R2,100,0)</f>
        <v>0</v>
      </c>
    </row>
    <row r="4" spans="1:18" x14ac:dyDescent="0.3">
      <c r="A4" t="s">
        <v>491</v>
      </c>
      <c r="B4" t="s">
        <v>399</v>
      </c>
      <c r="C4" t="s">
        <v>699</v>
      </c>
      <c r="D4" t="s">
        <v>700</v>
      </c>
      <c r="E4" t="s">
        <v>701</v>
      </c>
      <c r="F4" t="s">
        <v>702</v>
      </c>
      <c r="G4" t="s">
        <v>703</v>
      </c>
      <c r="H4" t="s">
        <v>704</v>
      </c>
      <c r="I4" t="s">
        <v>705</v>
      </c>
      <c r="J4" t="s">
        <v>706</v>
      </c>
      <c r="K4" t="s">
        <v>707</v>
      </c>
      <c r="L4" t="s">
        <v>708</v>
      </c>
      <c r="M4" t="s">
        <v>709</v>
      </c>
      <c r="N4" t="s">
        <v>710</v>
      </c>
      <c r="O4" t="s">
        <v>711</v>
      </c>
      <c r="P4" t="s">
        <v>182</v>
      </c>
      <c r="Q4" t="s">
        <v>182</v>
      </c>
    </row>
    <row r="5" spans="1:18" x14ac:dyDescent="0.3">
      <c r="A5" t="s">
        <v>492</v>
      </c>
      <c r="B5" t="s">
        <v>312</v>
      </c>
      <c r="C5" t="s">
        <v>712</v>
      </c>
      <c r="D5" t="s">
        <v>713</v>
      </c>
      <c r="E5" t="s">
        <v>714</v>
      </c>
      <c r="F5" t="s">
        <v>715</v>
      </c>
      <c r="G5" t="s">
        <v>716</v>
      </c>
      <c r="H5" t="s">
        <v>717</v>
      </c>
      <c r="I5" t="s">
        <v>718</v>
      </c>
      <c r="J5" t="s">
        <v>719</v>
      </c>
      <c r="K5" t="s">
        <v>720</v>
      </c>
      <c r="L5" t="s">
        <v>721</v>
      </c>
      <c r="M5" t="s">
        <v>722</v>
      </c>
      <c r="N5" t="s">
        <v>723</v>
      </c>
      <c r="O5" t="s">
        <v>724</v>
      </c>
      <c r="P5" t="s">
        <v>169</v>
      </c>
      <c r="Q5" t="s">
        <v>169</v>
      </c>
    </row>
    <row r="6" spans="1:18" x14ac:dyDescent="0.3">
      <c r="A6" t="s">
        <v>3074</v>
      </c>
      <c r="B6" t="s">
        <v>308</v>
      </c>
      <c r="C6" t="s">
        <v>725</v>
      </c>
      <c r="D6" s="7" t="s">
        <v>440</v>
      </c>
      <c r="E6" t="s">
        <v>726</v>
      </c>
      <c r="F6" s="7" t="s">
        <v>469</v>
      </c>
      <c r="G6" t="s">
        <v>677</v>
      </c>
      <c r="H6" t="s">
        <v>678</v>
      </c>
      <c r="I6" t="s">
        <v>679</v>
      </c>
      <c r="J6" t="s">
        <v>680</v>
      </c>
      <c r="K6" t="s">
        <v>681</v>
      </c>
      <c r="L6" t="s">
        <v>682</v>
      </c>
      <c r="M6" t="s">
        <v>683</v>
      </c>
      <c r="N6" t="s">
        <v>684</v>
      </c>
      <c r="O6" t="s">
        <v>685</v>
      </c>
      <c r="P6" t="s">
        <v>163</v>
      </c>
      <c r="Q6" t="s">
        <v>473</v>
      </c>
    </row>
    <row r="7" spans="1:18" x14ac:dyDescent="0.3">
      <c r="A7" t="s">
        <v>493</v>
      </c>
      <c r="B7" t="s">
        <v>265</v>
      </c>
      <c r="C7" t="s">
        <v>727</v>
      </c>
      <c r="D7" s="7" t="s">
        <v>441</v>
      </c>
      <c r="E7" t="s">
        <v>728</v>
      </c>
      <c r="F7" s="7" t="s">
        <v>470</v>
      </c>
      <c r="G7" t="s">
        <v>729</v>
      </c>
      <c r="H7" t="s">
        <v>730</v>
      </c>
      <c r="I7" t="s">
        <v>731</v>
      </c>
      <c r="J7" t="s">
        <v>732</v>
      </c>
      <c r="K7" t="s">
        <v>733</v>
      </c>
      <c r="L7" t="s">
        <v>734</v>
      </c>
      <c r="M7" t="s">
        <v>735</v>
      </c>
      <c r="N7" t="s">
        <v>736</v>
      </c>
      <c r="O7" t="s">
        <v>737</v>
      </c>
      <c r="P7" t="s">
        <v>164</v>
      </c>
      <c r="Q7" t="s">
        <v>474</v>
      </c>
    </row>
    <row r="8" spans="1:18" x14ac:dyDescent="0.3">
      <c r="A8" t="s">
        <v>3076</v>
      </c>
      <c r="B8" t="s">
        <v>3075</v>
      </c>
      <c r="C8" t="s">
        <v>738</v>
      </c>
      <c r="D8" t="s">
        <v>739</v>
      </c>
      <c r="E8" t="s">
        <v>740</v>
      </c>
      <c r="F8" t="s">
        <v>741</v>
      </c>
      <c r="G8" t="s">
        <v>742</v>
      </c>
      <c r="H8" t="s">
        <v>743</v>
      </c>
      <c r="I8" t="s">
        <v>744</v>
      </c>
      <c r="J8" t="s">
        <v>745</v>
      </c>
      <c r="K8" t="s">
        <v>746</v>
      </c>
      <c r="L8" t="s">
        <v>747</v>
      </c>
      <c r="M8" t="s">
        <v>748</v>
      </c>
      <c r="N8" t="s">
        <v>749</v>
      </c>
      <c r="O8" t="s">
        <v>750</v>
      </c>
      <c r="P8" t="s">
        <v>165</v>
      </c>
      <c r="Q8" t="s">
        <v>475</v>
      </c>
    </row>
    <row r="9" spans="1:18" x14ac:dyDescent="0.3">
      <c r="A9" t="s">
        <v>494</v>
      </c>
      <c r="B9" t="s">
        <v>340</v>
      </c>
      <c r="C9" t="s">
        <v>751</v>
      </c>
      <c r="D9" t="s">
        <v>752</v>
      </c>
      <c r="E9" t="s">
        <v>753</v>
      </c>
      <c r="F9" t="s">
        <v>754</v>
      </c>
      <c r="G9" t="s">
        <v>755</v>
      </c>
      <c r="H9" t="s">
        <v>756</v>
      </c>
      <c r="I9" t="s">
        <v>757</v>
      </c>
      <c r="J9" t="s">
        <v>758</v>
      </c>
      <c r="K9" t="s">
        <v>759</v>
      </c>
      <c r="L9" t="s">
        <v>760</v>
      </c>
      <c r="M9" t="s">
        <v>761</v>
      </c>
      <c r="N9" t="s">
        <v>762</v>
      </c>
      <c r="O9" t="s">
        <v>763</v>
      </c>
      <c r="P9" t="s">
        <v>172</v>
      </c>
      <c r="Q9" t="s">
        <v>172</v>
      </c>
    </row>
    <row r="10" spans="1:18" x14ac:dyDescent="0.3">
      <c r="A10" t="s">
        <v>495</v>
      </c>
      <c r="B10" t="s">
        <v>309</v>
      </c>
      <c r="C10" t="s">
        <v>764</v>
      </c>
      <c r="D10" t="s">
        <v>765</v>
      </c>
      <c r="E10" t="s">
        <v>766</v>
      </c>
      <c r="F10" t="s">
        <v>767</v>
      </c>
      <c r="G10" t="s">
        <v>677</v>
      </c>
      <c r="H10" t="s">
        <v>678</v>
      </c>
      <c r="I10" t="s">
        <v>679</v>
      </c>
      <c r="J10" t="s">
        <v>680</v>
      </c>
      <c r="K10" t="s">
        <v>681</v>
      </c>
      <c r="L10" t="s">
        <v>682</v>
      </c>
      <c r="M10" t="s">
        <v>683</v>
      </c>
      <c r="N10" t="s">
        <v>684</v>
      </c>
      <c r="O10" t="s">
        <v>685</v>
      </c>
      <c r="P10" t="s">
        <v>176</v>
      </c>
      <c r="Q10" t="s">
        <v>476</v>
      </c>
    </row>
    <row r="11" spans="1:18" x14ac:dyDescent="0.3">
      <c r="A11" t="s">
        <v>496</v>
      </c>
      <c r="B11" t="s">
        <v>403</v>
      </c>
      <c r="C11" t="s">
        <v>768</v>
      </c>
      <c r="D11" t="s">
        <v>769</v>
      </c>
      <c r="E11" t="s">
        <v>770</v>
      </c>
      <c r="F11" t="s">
        <v>771</v>
      </c>
      <c r="G11" t="s">
        <v>772</v>
      </c>
      <c r="H11" t="s">
        <v>773</v>
      </c>
      <c r="I11" t="s">
        <v>774</v>
      </c>
      <c r="J11" t="s">
        <v>775</v>
      </c>
      <c r="K11" t="s">
        <v>776</v>
      </c>
      <c r="L11" t="s">
        <v>777</v>
      </c>
      <c r="M11" t="s">
        <v>778</v>
      </c>
      <c r="N11" t="s">
        <v>779</v>
      </c>
      <c r="O11" t="s">
        <v>780</v>
      </c>
      <c r="P11" t="s">
        <v>183</v>
      </c>
      <c r="Q11" t="s">
        <v>183</v>
      </c>
    </row>
    <row r="12" spans="1:18" x14ac:dyDescent="0.3">
      <c r="A12" t="s">
        <v>497</v>
      </c>
      <c r="B12" t="s">
        <v>407</v>
      </c>
      <c r="C12" t="s">
        <v>781</v>
      </c>
      <c r="D12" t="s">
        <v>782</v>
      </c>
      <c r="E12" t="s">
        <v>783</v>
      </c>
      <c r="F12" t="s">
        <v>784</v>
      </c>
      <c r="G12" t="s">
        <v>785</v>
      </c>
      <c r="H12" t="s">
        <v>786</v>
      </c>
      <c r="I12" t="s">
        <v>787</v>
      </c>
      <c r="J12" t="s">
        <v>788</v>
      </c>
      <c r="K12" t="s">
        <v>789</v>
      </c>
      <c r="L12" t="s">
        <v>790</v>
      </c>
      <c r="M12" t="s">
        <v>791</v>
      </c>
      <c r="N12" t="s">
        <v>792</v>
      </c>
      <c r="O12" t="s">
        <v>793</v>
      </c>
      <c r="P12" t="s">
        <v>184</v>
      </c>
      <c r="Q12" t="s">
        <v>184</v>
      </c>
    </row>
    <row r="13" spans="1:18" x14ac:dyDescent="0.3">
      <c r="A13" t="s">
        <v>498</v>
      </c>
      <c r="B13" t="s">
        <v>416</v>
      </c>
      <c r="C13" t="s">
        <v>794</v>
      </c>
      <c r="D13" s="7" t="s">
        <v>442</v>
      </c>
      <c r="E13" t="s">
        <v>795</v>
      </c>
      <c r="F13" s="7" t="s">
        <v>471</v>
      </c>
      <c r="G13" t="s">
        <v>796</v>
      </c>
      <c r="H13" t="s">
        <v>797</v>
      </c>
      <c r="I13" t="s">
        <v>798</v>
      </c>
      <c r="J13" t="s">
        <v>799</v>
      </c>
      <c r="K13" t="s">
        <v>800</v>
      </c>
      <c r="L13" t="s">
        <v>801</v>
      </c>
      <c r="M13" t="s">
        <v>802</v>
      </c>
      <c r="N13" t="s">
        <v>803</v>
      </c>
      <c r="O13" t="s">
        <v>804</v>
      </c>
      <c r="P13" t="s">
        <v>186</v>
      </c>
      <c r="Q13" t="s">
        <v>477</v>
      </c>
    </row>
    <row r="14" spans="1:18" x14ac:dyDescent="0.3">
      <c r="A14" t="s">
        <v>499</v>
      </c>
      <c r="B14" t="s">
        <v>288</v>
      </c>
      <c r="C14" t="s">
        <v>805</v>
      </c>
      <c r="D14" t="s">
        <v>806</v>
      </c>
      <c r="E14" t="s">
        <v>807</v>
      </c>
      <c r="F14" t="s">
        <v>808</v>
      </c>
      <c r="G14" t="s">
        <v>809</v>
      </c>
      <c r="H14" t="s">
        <v>810</v>
      </c>
      <c r="I14" t="s">
        <v>811</v>
      </c>
      <c r="J14" t="s">
        <v>812</v>
      </c>
      <c r="K14" t="s">
        <v>813</v>
      </c>
      <c r="L14" t="s">
        <v>814</v>
      </c>
      <c r="M14" t="s">
        <v>815</v>
      </c>
      <c r="N14" t="s">
        <v>816</v>
      </c>
      <c r="O14" t="s">
        <v>817</v>
      </c>
      <c r="P14" t="s">
        <v>166</v>
      </c>
      <c r="Q14" t="s">
        <v>166</v>
      </c>
    </row>
    <row r="15" spans="1:18" x14ac:dyDescent="0.3">
      <c r="A15" t="s">
        <v>500</v>
      </c>
      <c r="B15" t="s">
        <v>320</v>
      </c>
      <c r="C15" t="s">
        <v>818</v>
      </c>
      <c r="D15" t="s">
        <v>819</v>
      </c>
      <c r="E15" t="s">
        <v>820</v>
      </c>
      <c r="F15" t="s">
        <v>821</v>
      </c>
      <c r="G15" t="s">
        <v>822</v>
      </c>
      <c r="H15" t="s">
        <v>823</v>
      </c>
      <c r="I15" t="s">
        <v>824</v>
      </c>
      <c r="J15" t="s">
        <v>825</v>
      </c>
      <c r="K15" t="s">
        <v>826</v>
      </c>
      <c r="L15" t="s">
        <v>827</v>
      </c>
      <c r="M15" t="s">
        <v>828</v>
      </c>
      <c r="N15" t="s">
        <v>829</v>
      </c>
      <c r="O15" t="s">
        <v>830</v>
      </c>
      <c r="P15" t="s">
        <v>319</v>
      </c>
      <c r="Q15" t="s">
        <v>319</v>
      </c>
    </row>
    <row r="16" spans="1:18" x14ac:dyDescent="0.3">
      <c r="A16" t="s">
        <v>501</v>
      </c>
      <c r="B16" t="s">
        <v>375</v>
      </c>
      <c r="C16" t="s">
        <v>831</v>
      </c>
      <c r="D16" t="s">
        <v>832</v>
      </c>
      <c r="E16" t="s">
        <v>833</v>
      </c>
      <c r="F16" t="s">
        <v>834</v>
      </c>
      <c r="G16" t="s">
        <v>835</v>
      </c>
      <c r="H16" t="s">
        <v>836</v>
      </c>
      <c r="I16" t="s">
        <v>837</v>
      </c>
      <c r="J16" t="s">
        <v>838</v>
      </c>
      <c r="K16" t="s">
        <v>839</v>
      </c>
      <c r="L16" t="s">
        <v>840</v>
      </c>
      <c r="M16" t="s">
        <v>841</v>
      </c>
      <c r="N16" t="s">
        <v>842</v>
      </c>
      <c r="O16" t="s">
        <v>843</v>
      </c>
      <c r="P16" t="s">
        <v>179</v>
      </c>
      <c r="Q16" t="s">
        <v>179</v>
      </c>
    </row>
    <row r="17" spans="1:17" x14ac:dyDescent="0.3">
      <c r="A17" t="s">
        <v>502</v>
      </c>
      <c r="B17" t="s">
        <v>389</v>
      </c>
      <c r="C17" t="s">
        <v>844</v>
      </c>
      <c r="D17" t="s">
        <v>845</v>
      </c>
      <c r="E17" t="s">
        <v>846</v>
      </c>
      <c r="F17" t="s">
        <v>847</v>
      </c>
      <c r="G17" t="s">
        <v>848</v>
      </c>
      <c r="H17" t="s">
        <v>849</v>
      </c>
      <c r="I17" t="s">
        <v>850</v>
      </c>
      <c r="J17" t="s">
        <v>851</v>
      </c>
      <c r="K17" t="s">
        <v>852</v>
      </c>
      <c r="L17" t="s">
        <v>853</v>
      </c>
      <c r="M17" t="s">
        <v>854</v>
      </c>
      <c r="N17" t="s">
        <v>855</v>
      </c>
      <c r="O17" t="s">
        <v>856</v>
      </c>
      <c r="P17" t="s">
        <v>181</v>
      </c>
      <c r="Q17" t="s">
        <v>181</v>
      </c>
    </row>
    <row r="18" spans="1:17" x14ac:dyDescent="0.3">
      <c r="A18" t="s">
        <v>503</v>
      </c>
      <c r="B18" t="s">
        <v>242</v>
      </c>
      <c r="C18" t="s">
        <v>857</v>
      </c>
      <c r="D18" t="s">
        <v>858</v>
      </c>
      <c r="E18" t="s">
        <v>859</v>
      </c>
      <c r="F18" t="s">
        <v>860</v>
      </c>
      <c r="G18" t="s">
        <v>861</v>
      </c>
      <c r="H18" t="s">
        <v>862</v>
      </c>
      <c r="I18" t="s">
        <v>863</v>
      </c>
      <c r="J18" t="s">
        <v>864</v>
      </c>
      <c r="K18" t="s">
        <v>865</v>
      </c>
      <c r="L18" t="s">
        <v>866</v>
      </c>
      <c r="M18" t="s">
        <v>867</v>
      </c>
      <c r="N18" t="s">
        <v>868</v>
      </c>
      <c r="O18" t="s">
        <v>869</v>
      </c>
      <c r="P18" t="s">
        <v>162</v>
      </c>
      <c r="Q18" t="s">
        <v>162</v>
      </c>
    </row>
    <row r="19" spans="1:17" x14ac:dyDescent="0.3">
      <c r="A19" t="s">
        <v>504</v>
      </c>
      <c r="B19" t="s">
        <v>307</v>
      </c>
      <c r="C19" t="s">
        <v>870</v>
      </c>
      <c r="D19" t="s">
        <v>871</v>
      </c>
      <c r="E19" t="s">
        <v>872</v>
      </c>
      <c r="F19" t="s">
        <v>873</v>
      </c>
      <c r="G19" t="s">
        <v>874</v>
      </c>
      <c r="H19" t="s">
        <v>875</v>
      </c>
      <c r="I19" t="s">
        <v>876</v>
      </c>
      <c r="J19" t="s">
        <v>877</v>
      </c>
      <c r="K19" t="s">
        <v>878</v>
      </c>
      <c r="L19" t="s">
        <v>879</v>
      </c>
      <c r="M19" t="s">
        <v>880</v>
      </c>
      <c r="N19" t="s">
        <v>881</v>
      </c>
      <c r="O19" t="s">
        <v>882</v>
      </c>
      <c r="P19" t="s">
        <v>168</v>
      </c>
      <c r="Q19" t="s">
        <v>168</v>
      </c>
    </row>
    <row r="20" spans="1:17" x14ac:dyDescent="0.3">
      <c r="A20" t="s">
        <v>505</v>
      </c>
      <c r="B20" t="s">
        <v>329</v>
      </c>
      <c r="C20" t="s">
        <v>883</v>
      </c>
      <c r="D20" t="s">
        <v>884</v>
      </c>
      <c r="E20" t="s">
        <v>885</v>
      </c>
      <c r="F20" t="s">
        <v>886</v>
      </c>
      <c r="G20" t="s">
        <v>887</v>
      </c>
      <c r="H20" t="s">
        <v>888</v>
      </c>
      <c r="I20" t="s">
        <v>889</v>
      </c>
      <c r="J20" t="s">
        <v>890</v>
      </c>
      <c r="K20" t="s">
        <v>891</v>
      </c>
      <c r="L20" t="s">
        <v>892</v>
      </c>
      <c r="M20" t="s">
        <v>893</v>
      </c>
      <c r="N20" t="s">
        <v>894</v>
      </c>
      <c r="O20" t="s">
        <v>895</v>
      </c>
      <c r="P20" t="s">
        <v>170</v>
      </c>
      <c r="Q20" t="s">
        <v>170</v>
      </c>
    </row>
    <row r="21" spans="1:17" x14ac:dyDescent="0.3">
      <c r="A21" t="s">
        <v>506</v>
      </c>
      <c r="B21" t="s">
        <v>333</v>
      </c>
      <c r="C21" t="s">
        <v>896</v>
      </c>
      <c r="D21" t="s">
        <v>897</v>
      </c>
      <c r="E21" t="s">
        <v>898</v>
      </c>
      <c r="F21" t="s">
        <v>899</v>
      </c>
      <c r="G21" t="s">
        <v>900</v>
      </c>
      <c r="H21" t="s">
        <v>901</v>
      </c>
      <c r="I21" t="s">
        <v>902</v>
      </c>
      <c r="J21" t="s">
        <v>903</v>
      </c>
      <c r="K21" t="s">
        <v>904</v>
      </c>
      <c r="L21" t="s">
        <v>905</v>
      </c>
      <c r="M21" t="s">
        <v>906</v>
      </c>
      <c r="N21" t="s">
        <v>907</v>
      </c>
      <c r="O21" t="s">
        <v>908</v>
      </c>
      <c r="P21" t="s">
        <v>171</v>
      </c>
      <c r="Q21" t="s">
        <v>478</v>
      </c>
    </row>
    <row r="22" spans="1:17" x14ac:dyDescent="0.3">
      <c r="A22" t="s">
        <v>507</v>
      </c>
      <c r="B22" t="s">
        <v>362</v>
      </c>
      <c r="C22" t="s">
        <v>909</v>
      </c>
      <c r="D22" t="s">
        <v>910</v>
      </c>
      <c r="E22" t="s">
        <v>911</v>
      </c>
      <c r="F22" t="s">
        <v>912</v>
      </c>
      <c r="G22" t="s">
        <v>913</v>
      </c>
      <c r="H22" t="s">
        <v>914</v>
      </c>
      <c r="I22" t="s">
        <v>915</v>
      </c>
      <c r="J22" t="s">
        <v>916</v>
      </c>
      <c r="K22" t="s">
        <v>917</v>
      </c>
      <c r="L22" t="s">
        <v>918</v>
      </c>
      <c r="M22" t="s">
        <v>919</v>
      </c>
      <c r="N22" t="s">
        <v>920</v>
      </c>
      <c r="O22" t="s">
        <v>921</v>
      </c>
      <c r="P22" t="s">
        <v>175</v>
      </c>
      <c r="Q22" t="s">
        <v>175</v>
      </c>
    </row>
    <row r="23" spans="1:17" x14ac:dyDescent="0.3">
      <c r="A23" t="s">
        <v>508</v>
      </c>
      <c r="B23" t="s">
        <v>368</v>
      </c>
      <c r="C23" t="s">
        <v>922</v>
      </c>
      <c r="D23" t="s">
        <v>923</v>
      </c>
      <c r="E23" t="s">
        <v>924</v>
      </c>
      <c r="F23" t="s">
        <v>925</v>
      </c>
      <c r="G23" t="s">
        <v>926</v>
      </c>
      <c r="H23" t="s">
        <v>927</v>
      </c>
      <c r="I23" t="s">
        <v>928</v>
      </c>
      <c r="J23" t="s">
        <v>929</v>
      </c>
      <c r="K23" t="s">
        <v>930</v>
      </c>
      <c r="L23" t="s">
        <v>931</v>
      </c>
      <c r="M23" t="s">
        <v>932</v>
      </c>
      <c r="N23" t="s">
        <v>933</v>
      </c>
      <c r="O23" t="s">
        <v>934</v>
      </c>
      <c r="P23" t="s">
        <v>177</v>
      </c>
      <c r="Q23" t="s">
        <v>177</v>
      </c>
    </row>
    <row r="24" spans="1:17" x14ac:dyDescent="0.3">
      <c r="A24" t="s">
        <v>509</v>
      </c>
      <c r="B24" t="s">
        <v>413</v>
      </c>
      <c r="C24" t="s">
        <v>935</v>
      </c>
      <c r="D24" t="s">
        <v>936</v>
      </c>
      <c r="E24" t="s">
        <v>937</v>
      </c>
      <c r="F24" t="s">
        <v>938</v>
      </c>
      <c r="G24" t="s">
        <v>939</v>
      </c>
      <c r="H24" t="s">
        <v>940</v>
      </c>
      <c r="I24" t="s">
        <v>941</v>
      </c>
      <c r="J24" t="s">
        <v>942</v>
      </c>
      <c r="K24" t="s">
        <v>943</v>
      </c>
      <c r="L24" t="s">
        <v>944</v>
      </c>
      <c r="M24" t="s">
        <v>945</v>
      </c>
      <c r="N24" t="s">
        <v>946</v>
      </c>
      <c r="O24" t="s">
        <v>947</v>
      </c>
      <c r="P24" t="s">
        <v>185</v>
      </c>
      <c r="Q24" t="s">
        <v>185</v>
      </c>
    </row>
    <row r="25" spans="1:17" x14ac:dyDescent="0.3">
      <c r="A25" t="s">
        <v>510</v>
      </c>
      <c r="B25" t="s">
        <v>229</v>
      </c>
      <c r="C25" t="s">
        <v>948</v>
      </c>
      <c r="D25" t="s">
        <v>949</v>
      </c>
      <c r="E25" t="s">
        <v>950</v>
      </c>
      <c r="F25" t="s">
        <v>951</v>
      </c>
      <c r="G25" t="s">
        <v>952</v>
      </c>
      <c r="H25" t="s">
        <v>953</v>
      </c>
      <c r="I25" t="s">
        <v>954</v>
      </c>
      <c r="J25" t="s">
        <v>955</v>
      </c>
      <c r="K25" t="s">
        <v>956</v>
      </c>
      <c r="L25" t="s">
        <v>957</v>
      </c>
      <c r="M25" t="s">
        <v>958</v>
      </c>
      <c r="N25" t="s">
        <v>959</v>
      </c>
      <c r="O25" t="s">
        <v>960</v>
      </c>
      <c r="P25" t="s">
        <v>0</v>
      </c>
      <c r="Q25" t="s">
        <v>0</v>
      </c>
    </row>
    <row r="26" spans="1:17" x14ac:dyDescent="0.3">
      <c r="A26" t="s">
        <v>511</v>
      </c>
      <c r="B26" t="s">
        <v>230</v>
      </c>
      <c r="C26" t="s">
        <v>961</v>
      </c>
      <c r="D26" t="s">
        <v>962</v>
      </c>
      <c r="E26" t="s">
        <v>963</v>
      </c>
      <c r="F26" t="s">
        <v>964</v>
      </c>
      <c r="G26" t="s">
        <v>965</v>
      </c>
      <c r="H26" t="s">
        <v>966</v>
      </c>
      <c r="I26" t="s">
        <v>967</v>
      </c>
      <c r="J26" t="s">
        <v>968</v>
      </c>
      <c r="K26" t="s">
        <v>969</v>
      </c>
      <c r="L26" t="s">
        <v>970</v>
      </c>
      <c r="M26" t="s">
        <v>971</v>
      </c>
      <c r="N26" t="s">
        <v>972</v>
      </c>
      <c r="O26" t="s">
        <v>973</v>
      </c>
      <c r="P26" t="s">
        <v>1</v>
      </c>
      <c r="Q26" t="s">
        <v>1</v>
      </c>
    </row>
    <row r="27" spans="1:17" x14ac:dyDescent="0.3">
      <c r="A27" t="s">
        <v>512</v>
      </c>
      <c r="B27" t="s">
        <v>231</v>
      </c>
      <c r="C27" t="s">
        <v>974</v>
      </c>
      <c r="D27" t="s">
        <v>975</v>
      </c>
      <c r="E27" t="s">
        <v>976</v>
      </c>
      <c r="F27" t="s">
        <v>977</v>
      </c>
      <c r="G27" t="s">
        <v>978</v>
      </c>
      <c r="H27" t="s">
        <v>979</v>
      </c>
      <c r="I27" t="s">
        <v>980</v>
      </c>
      <c r="J27" t="s">
        <v>981</v>
      </c>
      <c r="K27" t="s">
        <v>982</v>
      </c>
      <c r="L27" t="s">
        <v>983</v>
      </c>
      <c r="M27" t="s">
        <v>984</v>
      </c>
      <c r="N27" t="s">
        <v>985</v>
      </c>
      <c r="O27" t="s">
        <v>986</v>
      </c>
      <c r="P27" t="s">
        <v>2</v>
      </c>
      <c r="Q27" t="s">
        <v>2</v>
      </c>
    </row>
    <row r="28" spans="1:17" x14ac:dyDescent="0.3">
      <c r="A28" t="s">
        <v>513</v>
      </c>
      <c r="B28" t="s">
        <v>232</v>
      </c>
      <c r="C28" t="s">
        <v>987</v>
      </c>
      <c r="D28" t="s">
        <v>988</v>
      </c>
      <c r="E28" t="s">
        <v>989</v>
      </c>
      <c r="F28" t="s">
        <v>990</v>
      </c>
      <c r="G28" t="s">
        <v>991</v>
      </c>
      <c r="H28" t="s">
        <v>992</v>
      </c>
      <c r="I28" t="s">
        <v>993</v>
      </c>
      <c r="J28" t="s">
        <v>994</v>
      </c>
      <c r="K28" t="s">
        <v>995</v>
      </c>
      <c r="L28" t="s">
        <v>996</v>
      </c>
      <c r="M28" t="s">
        <v>997</v>
      </c>
      <c r="N28" t="s">
        <v>998</v>
      </c>
      <c r="O28" t="s">
        <v>999</v>
      </c>
      <c r="P28" t="s">
        <v>3</v>
      </c>
      <c r="Q28" t="s">
        <v>3</v>
      </c>
    </row>
    <row r="29" spans="1:17" x14ac:dyDescent="0.3">
      <c r="A29" t="s">
        <v>514</v>
      </c>
      <c r="B29" t="s">
        <v>233</v>
      </c>
      <c r="C29" t="s">
        <v>1000</v>
      </c>
      <c r="D29" t="s">
        <v>1001</v>
      </c>
      <c r="E29" t="s">
        <v>1002</v>
      </c>
      <c r="F29" t="s">
        <v>1003</v>
      </c>
      <c r="G29" t="s">
        <v>1004</v>
      </c>
      <c r="H29" t="s">
        <v>1005</v>
      </c>
      <c r="I29" t="s">
        <v>1006</v>
      </c>
      <c r="J29" t="s">
        <v>1007</v>
      </c>
      <c r="K29" t="s">
        <v>1008</v>
      </c>
      <c r="L29" t="s">
        <v>1009</v>
      </c>
      <c r="M29" t="s">
        <v>1010</v>
      </c>
      <c r="N29" t="s">
        <v>1011</v>
      </c>
      <c r="O29" t="s">
        <v>1012</v>
      </c>
      <c r="P29" t="s">
        <v>4</v>
      </c>
      <c r="Q29" t="s">
        <v>4</v>
      </c>
    </row>
    <row r="30" spans="1:17" x14ac:dyDescent="0.3">
      <c r="A30" t="s">
        <v>515</v>
      </c>
      <c r="B30" t="s">
        <v>234</v>
      </c>
      <c r="C30" t="s">
        <v>1013</v>
      </c>
      <c r="D30" t="s">
        <v>1014</v>
      </c>
      <c r="E30" t="s">
        <v>1015</v>
      </c>
      <c r="F30" t="s">
        <v>1016</v>
      </c>
      <c r="G30" t="s">
        <v>1017</v>
      </c>
      <c r="H30" t="s">
        <v>1018</v>
      </c>
      <c r="I30" t="s">
        <v>1019</v>
      </c>
      <c r="J30" t="s">
        <v>1020</v>
      </c>
      <c r="K30" t="s">
        <v>1021</v>
      </c>
      <c r="L30" t="s">
        <v>1022</v>
      </c>
      <c r="M30" t="s">
        <v>1023</v>
      </c>
      <c r="N30" t="s">
        <v>1024</v>
      </c>
      <c r="O30" t="s">
        <v>1025</v>
      </c>
      <c r="P30" t="s">
        <v>5</v>
      </c>
      <c r="Q30" t="s">
        <v>5</v>
      </c>
    </row>
    <row r="31" spans="1:17" x14ac:dyDescent="0.3">
      <c r="A31" t="s">
        <v>516</v>
      </c>
      <c r="B31" t="s">
        <v>235</v>
      </c>
      <c r="C31" t="s">
        <v>1026</v>
      </c>
      <c r="D31" t="s">
        <v>1027</v>
      </c>
      <c r="E31" t="s">
        <v>1028</v>
      </c>
      <c r="F31" t="s">
        <v>1029</v>
      </c>
      <c r="G31" t="s">
        <v>1030</v>
      </c>
      <c r="H31" t="s">
        <v>1031</v>
      </c>
      <c r="I31" t="s">
        <v>1032</v>
      </c>
      <c r="J31" t="s">
        <v>1033</v>
      </c>
      <c r="K31" t="s">
        <v>1034</v>
      </c>
      <c r="L31" t="s">
        <v>1035</v>
      </c>
      <c r="M31" t="s">
        <v>1036</v>
      </c>
      <c r="N31" t="s">
        <v>1037</v>
      </c>
      <c r="O31" t="s">
        <v>1038</v>
      </c>
      <c r="P31" t="s">
        <v>443</v>
      </c>
      <c r="Q31" t="s">
        <v>443</v>
      </c>
    </row>
    <row r="32" spans="1:17" x14ac:dyDescent="0.3">
      <c r="A32" t="s">
        <v>517</v>
      </c>
      <c r="B32" t="s">
        <v>236</v>
      </c>
      <c r="C32" t="s">
        <v>1039</v>
      </c>
      <c r="D32" t="s">
        <v>1040</v>
      </c>
      <c r="E32" t="s">
        <v>1041</v>
      </c>
      <c r="F32" t="s">
        <v>1042</v>
      </c>
      <c r="G32" t="s">
        <v>1043</v>
      </c>
      <c r="H32" t="s">
        <v>1044</v>
      </c>
      <c r="I32" t="s">
        <v>1045</v>
      </c>
      <c r="J32" t="s">
        <v>1046</v>
      </c>
      <c r="K32" t="s">
        <v>1047</v>
      </c>
      <c r="L32" t="s">
        <v>1048</v>
      </c>
      <c r="M32" t="s">
        <v>1049</v>
      </c>
      <c r="N32" t="s">
        <v>1050</v>
      </c>
      <c r="O32" t="s">
        <v>1051</v>
      </c>
      <c r="P32" t="s">
        <v>6</v>
      </c>
      <c r="Q32" t="s">
        <v>479</v>
      </c>
    </row>
    <row r="33" spans="1:17" x14ac:dyDescent="0.3">
      <c r="A33" t="s">
        <v>518</v>
      </c>
      <c r="B33" t="s">
        <v>237</v>
      </c>
      <c r="C33" t="s">
        <v>1052</v>
      </c>
      <c r="D33" t="s">
        <v>1053</v>
      </c>
      <c r="E33" t="s">
        <v>1054</v>
      </c>
      <c r="F33" t="s">
        <v>1055</v>
      </c>
      <c r="G33" t="s">
        <v>1056</v>
      </c>
      <c r="H33" t="s">
        <v>1057</v>
      </c>
      <c r="I33" t="s">
        <v>1058</v>
      </c>
      <c r="J33" t="s">
        <v>1059</v>
      </c>
      <c r="K33" t="s">
        <v>1060</v>
      </c>
      <c r="L33" t="s">
        <v>1061</v>
      </c>
      <c r="M33" t="s">
        <v>1062</v>
      </c>
      <c r="N33" t="s">
        <v>1063</v>
      </c>
      <c r="O33" t="s">
        <v>1064</v>
      </c>
      <c r="P33" t="s">
        <v>7</v>
      </c>
      <c r="Q33" t="s">
        <v>7</v>
      </c>
    </row>
    <row r="34" spans="1:17" x14ac:dyDescent="0.3">
      <c r="A34" t="s">
        <v>519</v>
      </c>
      <c r="B34" t="s">
        <v>238</v>
      </c>
      <c r="C34" t="s">
        <v>1065</v>
      </c>
      <c r="D34" t="s">
        <v>1066</v>
      </c>
      <c r="E34" t="s">
        <v>1067</v>
      </c>
      <c r="F34" t="s">
        <v>1068</v>
      </c>
      <c r="G34" t="s">
        <v>1069</v>
      </c>
      <c r="H34" t="s">
        <v>1070</v>
      </c>
      <c r="I34" t="s">
        <v>1071</v>
      </c>
      <c r="J34" t="s">
        <v>1072</v>
      </c>
      <c r="K34" t="s">
        <v>1073</v>
      </c>
      <c r="L34" t="s">
        <v>1074</v>
      </c>
      <c r="M34" t="s">
        <v>1075</v>
      </c>
      <c r="N34" t="s">
        <v>1076</v>
      </c>
      <c r="O34" t="s">
        <v>1077</v>
      </c>
      <c r="P34" t="s">
        <v>8</v>
      </c>
      <c r="Q34" t="s">
        <v>8</v>
      </c>
    </row>
    <row r="35" spans="1:17" x14ac:dyDescent="0.3">
      <c r="A35" t="s">
        <v>520</v>
      </c>
      <c r="B35" t="s">
        <v>239</v>
      </c>
      <c r="C35" t="s">
        <v>1078</v>
      </c>
      <c r="D35" t="s">
        <v>1079</v>
      </c>
      <c r="E35" t="s">
        <v>1080</v>
      </c>
      <c r="F35" t="s">
        <v>1081</v>
      </c>
      <c r="G35" t="s">
        <v>1082</v>
      </c>
      <c r="H35" t="s">
        <v>1083</v>
      </c>
      <c r="I35" t="s">
        <v>1084</v>
      </c>
      <c r="J35" t="s">
        <v>1085</v>
      </c>
      <c r="K35" t="s">
        <v>1086</v>
      </c>
      <c r="L35" t="s">
        <v>1087</v>
      </c>
      <c r="M35" t="s">
        <v>1088</v>
      </c>
      <c r="N35" t="s">
        <v>1089</v>
      </c>
      <c r="O35" t="s">
        <v>1090</v>
      </c>
      <c r="P35" t="s">
        <v>9</v>
      </c>
      <c r="Q35" t="s">
        <v>480</v>
      </c>
    </row>
    <row r="36" spans="1:17" x14ac:dyDescent="0.3">
      <c r="A36" t="s">
        <v>521</v>
      </c>
      <c r="B36" t="s">
        <v>240</v>
      </c>
      <c r="C36" t="s">
        <v>1091</v>
      </c>
      <c r="D36" t="s">
        <v>1092</v>
      </c>
      <c r="E36" t="s">
        <v>1093</v>
      </c>
      <c r="F36" t="s">
        <v>1094</v>
      </c>
      <c r="G36" t="s">
        <v>1095</v>
      </c>
      <c r="H36" t="s">
        <v>1096</v>
      </c>
      <c r="I36" t="s">
        <v>1097</v>
      </c>
      <c r="J36" t="s">
        <v>1098</v>
      </c>
      <c r="K36" t="s">
        <v>1099</v>
      </c>
      <c r="L36" t="s">
        <v>1100</v>
      </c>
      <c r="M36" t="s">
        <v>1101</v>
      </c>
      <c r="N36" t="s">
        <v>1102</v>
      </c>
      <c r="O36" t="s">
        <v>1103</v>
      </c>
      <c r="P36" t="s">
        <v>10</v>
      </c>
      <c r="Q36" t="s">
        <v>10</v>
      </c>
    </row>
    <row r="37" spans="1:17" x14ac:dyDescent="0.3">
      <c r="A37" t="s">
        <v>522</v>
      </c>
      <c r="B37" t="s">
        <v>241</v>
      </c>
      <c r="C37" t="s">
        <v>1104</v>
      </c>
      <c r="D37" t="s">
        <v>1105</v>
      </c>
      <c r="E37" t="s">
        <v>1106</v>
      </c>
      <c r="F37" t="s">
        <v>1107</v>
      </c>
      <c r="G37" t="s">
        <v>1108</v>
      </c>
      <c r="H37" t="s">
        <v>1109</v>
      </c>
      <c r="I37" t="s">
        <v>1110</v>
      </c>
      <c r="J37" t="s">
        <v>1111</v>
      </c>
      <c r="K37" t="s">
        <v>1112</v>
      </c>
      <c r="L37" t="s">
        <v>1113</v>
      </c>
      <c r="M37" t="s">
        <v>1114</v>
      </c>
      <c r="N37" t="s">
        <v>1115</v>
      </c>
      <c r="O37" t="s">
        <v>1116</v>
      </c>
      <c r="P37" t="s">
        <v>11</v>
      </c>
      <c r="Q37" t="s">
        <v>11</v>
      </c>
    </row>
    <row r="38" spans="1:17" x14ac:dyDescent="0.3">
      <c r="A38" t="s">
        <v>523</v>
      </c>
      <c r="B38" t="s">
        <v>243</v>
      </c>
      <c r="C38" t="s">
        <v>1117</v>
      </c>
      <c r="D38" t="s">
        <v>1118</v>
      </c>
      <c r="E38" t="s">
        <v>1119</v>
      </c>
      <c r="F38" t="s">
        <v>1120</v>
      </c>
      <c r="G38" t="s">
        <v>1121</v>
      </c>
      <c r="H38" t="s">
        <v>1122</v>
      </c>
      <c r="I38" t="s">
        <v>1123</v>
      </c>
      <c r="J38" t="s">
        <v>1124</v>
      </c>
      <c r="K38" t="s">
        <v>1125</v>
      </c>
      <c r="L38" t="s">
        <v>1126</v>
      </c>
      <c r="M38" t="s">
        <v>1127</v>
      </c>
      <c r="N38" t="s">
        <v>1128</v>
      </c>
      <c r="O38" t="s">
        <v>1129</v>
      </c>
      <c r="P38" t="s">
        <v>12</v>
      </c>
      <c r="Q38" t="s">
        <v>12</v>
      </c>
    </row>
    <row r="39" spans="1:17" x14ac:dyDescent="0.3">
      <c r="A39" t="s">
        <v>524</v>
      </c>
      <c r="B39" t="s">
        <v>244</v>
      </c>
      <c r="C39" t="s">
        <v>1130</v>
      </c>
      <c r="D39" t="s">
        <v>1131</v>
      </c>
      <c r="E39" t="s">
        <v>1132</v>
      </c>
      <c r="F39" t="s">
        <v>1133</v>
      </c>
      <c r="G39" t="s">
        <v>1134</v>
      </c>
      <c r="H39" t="s">
        <v>1135</v>
      </c>
      <c r="I39" t="s">
        <v>1136</v>
      </c>
      <c r="J39" t="s">
        <v>1137</v>
      </c>
      <c r="K39" t="s">
        <v>1138</v>
      </c>
      <c r="L39" t="s">
        <v>1139</v>
      </c>
      <c r="M39" t="s">
        <v>1140</v>
      </c>
      <c r="N39" t="s">
        <v>1141</v>
      </c>
      <c r="O39" t="s">
        <v>1142</v>
      </c>
      <c r="P39" t="s">
        <v>13</v>
      </c>
      <c r="Q39" t="s">
        <v>13</v>
      </c>
    </row>
    <row r="40" spans="1:17" x14ac:dyDescent="0.3">
      <c r="A40" t="s">
        <v>525</v>
      </c>
      <c r="B40" t="s">
        <v>245</v>
      </c>
      <c r="C40" t="s">
        <v>1143</v>
      </c>
      <c r="D40" t="s">
        <v>1144</v>
      </c>
      <c r="E40" t="s">
        <v>1145</v>
      </c>
      <c r="F40" t="s">
        <v>1146</v>
      </c>
      <c r="G40" t="s">
        <v>1147</v>
      </c>
      <c r="H40" t="s">
        <v>1148</v>
      </c>
      <c r="I40" t="s">
        <v>1149</v>
      </c>
      <c r="J40" t="s">
        <v>1150</v>
      </c>
      <c r="K40" t="s">
        <v>1151</v>
      </c>
      <c r="L40" t="s">
        <v>1152</v>
      </c>
      <c r="M40" t="s">
        <v>1153</v>
      </c>
      <c r="N40" t="s">
        <v>1154</v>
      </c>
      <c r="O40" t="s">
        <v>1155</v>
      </c>
      <c r="P40" t="s">
        <v>14</v>
      </c>
      <c r="Q40" t="s">
        <v>14</v>
      </c>
    </row>
    <row r="41" spans="1:17" x14ac:dyDescent="0.3">
      <c r="A41" t="s">
        <v>526</v>
      </c>
      <c r="B41" t="s">
        <v>248</v>
      </c>
      <c r="C41" t="s">
        <v>1156</v>
      </c>
      <c r="D41" t="s">
        <v>1157</v>
      </c>
      <c r="E41" t="s">
        <v>1158</v>
      </c>
      <c r="F41" t="s">
        <v>1159</v>
      </c>
      <c r="G41" t="s">
        <v>1160</v>
      </c>
      <c r="H41" t="s">
        <v>1161</v>
      </c>
      <c r="I41" t="s">
        <v>1162</v>
      </c>
      <c r="J41" t="s">
        <v>1163</v>
      </c>
      <c r="K41" t="s">
        <v>1164</v>
      </c>
      <c r="L41" t="s">
        <v>1165</v>
      </c>
      <c r="M41" t="s">
        <v>1166</v>
      </c>
      <c r="N41" t="s">
        <v>1167</v>
      </c>
      <c r="O41" t="s">
        <v>1168</v>
      </c>
      <c r="P41" t="s">
        <v>16</v>
      </c>
      <c r="Q41" t="s">
        <v>16</v>
      </c>
    </row>
    <row r="42" spans="1:17" x14ac:dyDescent="0.3">
      <c r="A42" t="s">
        <v>527</v>
      </c>
      <c r="B42" t="s">
        <v>249</v>
      </c>
      <c r="C42" t="s">
        <v>1169</v>
      </c>
      <c r="D42" t="s">
        <v>1170</v>
      </c>
      <c r="E42" t="s">
        <v>1171</v>
      </c>
      <c r="F42" t="s">
        <v>1172</v>
      </c>
      <c r="G42" t="s">
        <v>1173</v>
      </c>
      <c r="H42" t="s">
        <v>1174</v>
      </c>
      <c r="I42" t="s">
        <v>1175</v>
      </c>
      <c r="J42" t="s">
        <v>1176</v>
      </c>
      <c r="K42" t="s">
        <v>1177</v>
      </c>
      <c r="L42" t="s">
        <v>1178</v>
      </c>
      <c r="M42" t="s">
        <v>1179</v>
      </c>
      <c r="N42" t="s">
        <v>1180</v>
      </c>
      <c r="O42" t="s">
        <v>1181</v>
      </c>
      <c r="P42" t="s">
        <v>17</v>
      </c>
      <c r="Q42" t="s">
        <v>17</v>
      </c>
    </row>
    <row r="43" spans="1:17" x14ac:dyDescent="0.3">
      <c r="A43" t="s">
        <v>528</v>
      </c>
      <c r="B43" t="s">
        <v>250</v>
      </c>
      <c r="C43" t="s">
        <v>1182</v>
      </c>
      <c r="D43" t="s">
        <v>1183</v>
      </c>
      <c r="E43" t="s">
        <v>1184</v>
      </c>
      <c r="F43" t="s">
        <v>1185</v>
      </c>
      <c r="G43" t="s">
        <v>1186</v>
      </c>
      <c r="H43" t="s">
        <v>1187</v>
      </c>
      <c r="I43" t="s">
        <v>1188</v>
      </c>
      <c r="J43" t="s">
        <v>1189</v>
      </c>
      <c r="K43" t="s">
        <v>1190</v>
      </c>
      <c r="L43" t="s">
        <v>1191</v>
      </c>
      <c r="M43" t="s">
        <v>1192</v>
      </c>
      <c r="N43" t="s">
        <v>1193</v>
      </c>
      <c r="O43" t="s">
        <v>1194</v>
      </c>
      <c r="P43" t="s">
        <v>18</v>
      </c>
      <c r="Q43" t="s">
        <v>18</v>
      </c>
    </row>
    <row r="44" spans="1:17" x14ac:dyDescent="0.3">
      <c r="A44" t="s">
        <v>529</v>
      </c>
      <c r="B44" t="s">
        <v>251</v>
      </c>
      <c r="C44" t="s">
        <v>1195</v>
      </c>
      <c r="D44" t="s">
        <v>1196</v>
      </c>
      <c r="E44" t="s">
        <v>1197</v>
      </c>
      <c r="F44" t="s">
        <v>1198</v>
      </c>
      <c r="G44" t="s">
        <v>1199</v>
      </c>
      <c r="H44" t="s">
        <v>1200</v>
      </c>
      <c r="I44" t="s">
        <v>1201</v>
      </c>
      <c r="J44" t="s">
        <v>1202</v>
      </c>
      <c r="K44" t="s">
        <v>1203</v>
      </c>
      <c r="L44" t="s">
        <v>1204</v>
      </c>
      <c r="M44" t="s">
        <v>1205</v>
      </c>
      <c r="N44" t="s">
        <v>1206</v>
      </c>
      <c r="O44" t="s">
        <v>1207</v>
      </c>
      <c r="P44" t="s">
        <v>19</v>
      </c>
      <c r="Q44" t="s">
        <v>19</v>
      </c>
    </row>
    <row r="45" spans="1:17" x14ac:dyDescent="0.3">
      <c r="A45" t="s">
        <v>530</v>
      </c>
      <c r="B45" t="s">
        <v>252</v>
      </c>
      <c r="C45" t="s">
        <v>1208</v>
      </c>
      <c r="D45" t="s">
        <v>1209</v>
      </c>
      <c r="E45" t="s">
        <v>1210</v>
      </c>
      <c r="F45" t="s">
        <v>1211</v>
      </c>
      <c r="G45" t="s">
        <v>1212</v>
      </c>
      <c r="H45" t="s">
        <v>1213</v>
      </c>
      <c r="I45" t="s">
        <v>1214</v>
      </c>
      <c r="J45" t="s">
        <v>1215</v>
      </c>
      <c r="K45" t="s">
        <v>1216</v>
      </c>
      <c r="L45" t="s">
        <v>1217</v>
      </c>
      <c r="M45" t="s">
        <v>1218</v>
      </c>
      <c r="N45" t="s">
        <v>1219</v>
      </c>
      <c r="O45" t="s">
        <v>1220</v>
      </c>
      <c r="P45" t="s">
        <v>444</v>
      </c>
      <c r="Q45" t="s">
        <v>444</v>
      </c>
    </row>
    <row r="46" spans="1:17" x14ac:dyDescent="0.3">
      <c r="A46" t="s">
        <v>531</v>
      </c>
      <c r="B46" t="s">
        <v>254</v>
      </c>
      <c r="C46" t="s">
        <v>1221</v>
      </c>
      <c r="D46" t="s">
        <v>1222</v>
      </c>
      <c r="E46" t="s">
        <v>1223</v>
      </c>
      <c r="F46" t="s">
        <v>1224</v>
      </c>
      <c r="G46" t="s">
        <v>1225</v>
      </c>
      <c r="H46" t="s">
        <v>1226</v>
      </c>
      <c r="I46" t="s">
        <v>1227</v>
      </c>
      <c r="J46" t="s">
        <v>1228</v>
      </c>
      <c r="K46" t="s">
        <v>1229</v>
      </c>
      <c r="L46" t="s">
        <v>1230</v>
      </c>
      <c r="M46" t="s">
        <v>1231</v>
      </c>
      <c r="N46" t="s">
        <v>1232</v>
      </c>
      <c r="O46" t="s">
        <v>1233</v>
      </c>
      <c r="P46" t="s">
        <v>253</v>
      </c>
      <c r="Q46" t="s">
        <v>253</v>
      </c>
    </row>
    <row r="47" spans="1:17" x14ac:dyDescent="0.3">
      <c r="A47" t="s">
        <v>532</v>
      </c>
      <c r="B47" t="s">
        <v>255</v>
      </c>
      <c r="C47" t="s">
        <v>1234</v>
      </c>
      <c r="D47" t="s">
        <v>1235</v>
      </c>
      <c r="E47" t="s">
        <v>1236</v>
      </c>
      <c r="F47" t="s">
        <v>1237</v>
      </c>
      <c r="G47" t="s">
        <v>1238</v>
      </c>
      <c r="H47" t="s">
        <v>1239</v>
      </c>
      <c r="I47" t="s">
        <v>1240</v>
      </c>
      <c r="J47" t="s">
        <v>1241</v>
      </c>
      <c r="K47" t="s">
        <v>1242</v>
      </c>
      <c r="L47" t="s">
        <v>1243</v>
      </c>
      <c r="M47" t="s">
        <v>1244</v>
      </c>
      <c r="N47" t="s">
        <v>1245</v>
      </c>
      <c r="O47" t="s">
        <v>1246</v>
      </c>
      <c r="P47" t="s">
        <v>20</v>
      </c>
      <c r="Q47" t="s">
        <v>20</v>
      </c>
    </row>
    <row r="48" spans="1:17" x14ac:dyDescent="0.3">
      <c r="A48" t="s">
        <v>533</v>
      </c>
      <c r="B48" t="s">
        <v>256</v>
      </c>
      <c r="C48" t="s">
        <v>1247</v>
      </c>
      <c r="D48" t="s">
        <v>1248</v>
      </c>
      <c r="E48" t="s">
        <v>1249</v>
      </c>
      <c r="F48" t="s">
        <v>1250</v>
      </c>
      <c r="G48" t="s">
        <v>1251</v>
      </c>
      <c r="H48" t="s">
        <v>1252</v>
      </c>
      <c r="I48" t="s">
        <v>1253</v>
      </c>
      <c r="J48" t="s">
        <v>1254</v>
      </c>
      <c r="K48" t="s">
        <v>1255</v>
      </c>
      <c r="L48" t="s">
        <v>1256</v>
      </c>
      <c r="M48" t="s">
        <v>1257</v>
      </c>
      <c r="N48" t="s">
        <v>1258</v>
      </c>
      <c r="O48" t="s">
        <v>1259</v>
      </c>
      <c r="P48" t="s">
        <v>21</v>
      </c>
      <c r="Q48" t="s">
        <v>21</v>
      </c>
    </row>
    <row r="49" spans="1:17" x14ac:dyDescent="0.3">
      <c r="A49" t="s">
        <v>534</v>
      </c>
      <c r="B49" t="s">
        <v>258</v>
      </c>
      <c r="C49" t="s">
        <v>1260</v>
      </c>
      <c r="D49" t="s">
        <v>1261</v>
      </c>
      <c r="E49" t="s">
        <v>1262</v>
      </c>
      <c r="F49" t="s">
        <v>1263</v>
      </c>
      <c r="G49" t="s">
        <v>1264</v>
      </c>
      <c r="H49" t="s">
        <v>1265</v>
      </c>
      <c r="I49" t="s">
        <v>1266</v>
      </c>
      <c r="J49" t="s">
        <v>1267</v>
      </c>
      <c r="K49" t="s">
        <v>1268</v>
      </c>
      <c r="L49" t="s">
        <v>1269</v>
      </c>
      <c r="M49" t="s">
        <v>1270</v>
      </c>
      <c r="N49" t="s">
        <v>1271</v>
      </c>
      <c r="O49" t="s">
        <v>1272</v>
      </c>
      <c r="P49" t="s">
        <v>23</v>
      </c>
      <c r="Q49" t="s">
        <v>23</v>
      </c>
    </row>
    <row r="50" spans="1:17" x14ac:dyDescent="0.3">
      <c r="A50" t="s">
        <v>535</v>
      </c>
      <c r="B50" t="s">
        <v>259</v>
      </c>
      <c r="C50" t="s">
        <v>1273</v>
      </c>
      <c r="D50" t="s">
        <v>1274</v>
      </c>
      <c r="E50" t="s">
        <v>1275</v>
      </c>
      <c r="F50" t="s">
        <v>1276</v>
      </c>
      <c r="G50" t="s">
        <v>1277</v>
      </c>
      <c r="H50" t="s">
        <v>1278</v>
      </c>
      <c r="I50" t="s">
        <v>1279</v>
      </c>
      <c r="J50" t="s">
        <v>1280</v>
      </c>
      <c r="K50" t="s">
        <v>1281</v>
      </c>
      <c r="L50" t="s">
        <v>1282</v>
      </c>
      <c r="M50" t="s">
        <v>1283</v>
      </c>
      <c r="N50" t="s">
        <v>1284</v>
      </c>
      <c r="O50" t="s">
        <v>1285</v>
      </c>
      <c r="P50" t="s">
        <v>24</v>
      </c>
      <c r="Q50" t="s">
        <v>24</v>
      </c>
    </row>
    <row r="51" spans="1:17" x14ac:dyDescent="0.3">
      <c r="A51" t="s">
        <v>536</v>
      </c>
      <c r="B51" t="s">
        <v>260</v>
      </c>
      <c r="C51" t="s">
        <v>1286</v>
      </c>
      <c r="D51" t="s">
        <v>1287</v>
      </c>
      <c r="E51" t="s">
        <v>1288</v>
      </c>
      <c r="F51" t="s">
        <v>1289</v>
      </c>
      <c r="G51" t="s">
        <v>1290</v>
      </c>
      <c r="H51" t="s">
        <v>1291</v>
      </c>
      <c r="I51" t="s">
        <v>1292</v>
      </c>
      <c r="J51" t="s">
        <v>1293</v>
      </c>
      <c r="K51" t="s">
        <v>1294</v>
      </c>
      <c r="L51" t="s">
        <v>1295</v>
      </c>
      <c r="M51" t="s">
        <v>1296</v>
      </c>
      <c r="N51" t="s">
        <v>1297</v>
      </c>
      <c r="O51" t="s">
        <v>1298</v>
      </c>
      <c r="P51" t="s">
        <v>25</v>
      </c>
      <c r="Q51" t="s">
        <v>25</v>
      </c>
    </row>
    <row r="52" spans="1:17" x14ac:dyDescent="0.3">
      <c r="A52" t="s">
        <v>537</v>
      </c>
      <c r="B52" t="s">
        <v>261</v>
      </c>
      <c r="C52" t="s">
        <v>1299</v>
      </c>
      <c r="D52" t="s">
        <v>1300</v>
      </c>
      <c r="E52" t="s">
        <v>1301</v>
      </c>
      <c r="F52" t="s">
        <v>1302</v>
      </c>
      <c r="G52" t="s">
        <v>1303</v>
      </c>
      <c r="H52" t="s">
        <v>1304</v>
      </c>
      <c r="I52" t="s">
        <v>1305</v>
      </c>
      <c r="J52" t="s">
        <v>1306</v>
      </c>
      <c r="K52" t="s">
        <v>1307</v>
      </c>
      <c r="L52" t="s">
        <v>1308</v>
      </c>
      <c r="M52" t="s">
        <v>1309</v>
      </c>
      <c r="N52" t="s">
        <v>1310</v>
      </c>
      <c r="O52" t="s">
        <v>1311</v>
      </c>
      <c r="P52" t="s">
        <v>26</v>
      </c>
      <c r="Q52" t="s">
        <v>26</v>
      </c>
    </row>
    <row r="53" spans="1:17" x14ac:dyDescent="0.3">
      <c r="A53" t="s">
        <v>538</v>
      </c>
      <c r="B53" t="s">
        <v>262</v>
      </c>
      <c r="C53" t="s">
        <v>1312</v>
      </c>
      <c r="D53" t="s">
        <v>1313</v>
      </c>
      <c r="E53" t="s">
        <v>1314</v>
      </c>
      <c r="F53" t="s">
        <v>1315</v>
      </c>
      <c r="G53" t="s">
        <v>1316</v>
      </c>
      <c r="H53" t="s">
        <v>1317</v>
      </c>
      <c r="I53" t="s">
        <v>1318</v>
      </c>
      <c r="J53" t="s">
        <v>1319</v>
      </c>
      <c r="K53" t="s">
        <v>1320</v>
      </c>
      <c r="L53" t="s">
        <v>1321</v>
      </c>
      <c r="M53" t="s">
        <v>1322</v>
      </c>
      <c r="N53" t="s">
        <v>1323</v>
      </c>
      <c r="O53" t="s">
        <v>1324</v>
      </c>
      <c r="P53" t="s">
        <v>27</v>
      </c>
      <c r="Q53" t="s">
        <v>27</v>
      </c>
    </row>
    <row r="54" spans="1:17" x14ac:dyDescent="0.3">
      <c r="A54" t="s">
        <v>539</v>
      </c>
      <c r="B54" t="s">
        <v>264</v>
      </c>
      <c r="C54" t="s">
        <v>1325</v>
      </c>
      <c r="D54" t="s">
        <v>1326</v>
      </c>
      <c r="E54" t="s">
        <v>1327</v>
      </c>
      <c r="F54" t="s">
        <v>1328</v>
      </c>
      <c r="G54" t="s">
        <v>1329</v>
      </c>
      <c r="H54" t="s">
        <v>1330</v>
      </c>
      <c r="I54" t="s">
        <v>1331</v>
      </c>
      <c r="J54" t="s">
        <v>1332</v>
      </c>
      <c r="K54" t="s">
        <v>1333</v>
      </c>
      <c r="L54" t="s">
        <v>1334</v>
      </c>
      <c r="M54" t="s">
        <v>1335</v>
      </c>
      <c r="N54" t="s">
        <v>1336</v>
      </c>
      <c r="O54" t="s">
        <v>1337</v>
      </c>
      <c r="P54" t="s">
        <v>29</v>
      </c>
      <c r="Q54" t="s">
        <v>29</v>
      </c>
    </row>
    <row r="55" spans="1:17" x14ac:dyDescent="0.3">
      <c r="A55" t="s">
        <v>540</v>
      </c>
      <c r="B55" t="s">
        <v>266</v>
      </c>
      <c r="C55" t="s">
        <v>1338</v>
      </c>
      <c r="D55" t="s">
        <v>1339</v>
      </c>
      <c r="E55" t="s">
        <v>1340</v>
      </c>
      <c r="F55" t="s">
        <v>1341</v>
      </c>
      <c r="G55" t="s">
        <v>1342</v>
      </c>
      <c r="H55" t="s">
        <v>1343</v>
      </c>
      <c r="I55" t="s">
        <v>1344</v>
      </c>
      <c r="J55" t="s">
        <v>1345</v>
      </c>
      <c r="K55" t="s">
        <v>1346</v>
      </c>
      <c r="L55" t="s">
        <v>1347</v>
      </c>
      <c r="M55" t="s">
        <v>1348</v>
      </c>
      <c r="N55" t="s">
        <v>1349</v>
      </c>
      <c r="O55" t="s">
        <v>1350</v>
      </c>
      <c r="P55" t="s">
        <v>30</v>
      </c>
      <c r="Q55" t="s">
        <v>30</v>
      </c>
    </row>
    <row r="56" spans="1:17" x14ac:dyDescent="0.3">
      <c r="A56" t="s">
        <v>541</v>
      </c>
      <c r="B56" t="s">
        <v>267</v>
      </c>
      <c r="C56" t="s">
        <v>1351</v>
      </c>
      <c r="D56" t="s">
        <v>1352</v>
      </c>
      <c r="E56" t="s">
        <v>1353</v>
      </c>
      <c r="F56" t="s">
        <v>1354</v>
      </c>
      <c r="G56" t="s">
        <v>1355</v>
      </c>
      <c r="H56" t="s">
        <v>1356</v>
      </c>
      <c r="I56" t="s">
        <v>1357</v>
      </c>
      <c r="J56" t="s">
        <v>1358</v>
      </c>
      <c r="K56" t="s">
        <v>1359</v>
      </c>
      <c r="L56" t="s">
        <v>1360</v>
      </c>
      <c r="M56" t="s">
        <v>1361</v>
      </c>
      <c r="N56" t="s">
        <v>1362</v>
      </c>
      <c r="O56" t="s">
        <v>1363</v>
      </c>
      <c r="P56" t="s">
        <v>31</v>
      </c>
      <c r="Q56" t="s">
        <v>31</v>
      </c>
    </row>
    <row r="57" spans="1:17" x14ac:dyDescent="0.3">
      <c r="A57" t="s">
        <v>542</v>
      </c>
      <c r="B57" t="s">
        <v>268</v>
      </c>
      <c r="C57" t="s">
        <v>1364</v>
      </c>
      <c r="D57" t="s">
        <v>1365</v>
      </c>
      <c r="E57" t="s">
        <v>1366</v>
      </c>
      <c r="F57" t="s">
        <v>1367</v>
      </c>
      <c r="G57" t="s">
        <v>1368</v>
      </c>
      <c r="H57" t="s">
        <v>1369</v>
      </c>
      <c r="I57" t="s">
        <v>1370</v>
      </c>
      <c r="J57" t="s">
        <v>1371</v>
      </c>
      <c r="K57" t="s">
        <v>1372</v>
      </c>
      <c r="L57" t="s">
        <v>1373</v>
      </c>
      <c r="M57" t="s">
        <v>1374</v>
      </c>
      <c r="N57" t="s">
        <v>1375</v>
      </c>
      <c r="O57" t="s">
        <v>1376</v>
      </c>
      <c r="P57" t="s">
        <v>32</v>
      </c>
      <c r="Q57" t="s">
        <v>32</v>
      </c>
    </row>
    <row r="58" spans="1:17" x14ac:dyDescent="0.3">
      <c r="A58" t="s">
        <v>543</v>
      </c>
      <c r="B58" t="s">
        <v>269</v>
      </c>
      <c r="C58" t="s">
        <v>1377</v>
      </c>
      <c r="D58" t="s">
        <v>1378</v>
      </c>
      <c r="E58" t="s">
        <v>1379</v>
      </c>
      <c r="F58" t="s">
        <v>1380</v>
      </c>
      <c r="G58" t="s">
        <v>1381</v>
      </c>
      <c r="H58" t="s">
        <v>1382</v>
      </c>
      <c r="I58" t="s">
        <v>1383</v>
      </c>
      <c r="J58" t="s">
        <v>1384</v>
      </c>
      <c r="K58" t="s">
        <v>1385</v>
      </c>
      <c r="L58" t="s">
        <v>1386</v>
      </c>
      <c r="M58" t="s">
        <v>1387</v>
      </c>
      <c r="N58" t="s">
        <v>1388</v>
      </c>
      <c r="O58" t="s">
        <v>1389</v>
      </c>
      <c r="P58" t="s">
        <v>33</v>
      </c>
      <c r="Q58" t="s">
        <v>33</v>
      </c>
    </row>
    <row r="59" spans="1:17" x14ac:dyDescent="0.3">
      <c r="A59" t="s">
        <v>544</v>
      </c>
      <c r="B59" t="s">
        <v>271</v>
      </c>
      <c r="C59" t="s">
        <v>1390</v>
      </c>
      <c r="D59" t="s">
        <v>1391</v>
      </c>
      <c r="E59" t="s">
        <v>1392</v>
      </c>
      <c r="F59" t="s">
        <v>1393</v>
      </c>
      <c r="G59" t="s">
        <v>1394</v>
      </c>
      <c r="H59" t="s">
        <v>1395</v>
      </c>
      <c r="I59" t="s">
        <v>1396</v>
      </c>
      <c r="J59" t="s">
        <v>1397</v>
      </c>
      <c r="K59" t="s">
        <v>1398</v>
      </c>
      <c r="L59" t="s">
        <v>1399</v>
      </c>
      <c r="M59" t="s">
        <v>1400</v>
      </c>
      <c r="N59" t="s">
        <v>1401</v>
      </c>
      <c r="O59" t="s">
        <v>1402</v>
      </c>
      <c r="P59" t="s">
        <v>35</v>
      </c>
      <c r="Q59" t="s">
        <v>35</v>
      </c>
    </row>
    <row r="60" spans="1:17" x14ac:dyDescent="0.3">
      <c r="A60" t="s">
        <v>545</v>
      </c>
      <c r="B60" t="s">
        <v>273</v>
      </c>
      <c r="C60" t="s">
        <v>1403</v>
      </c>
      <c r="D60" t="s">
        <v>1404</v>
      </c>
      <c r="E60" t="s">
        <v>1405</v>
      </c>
      <c r="F60" t="s">
        <v>1406</v>
      </c>
      <c r="G60" t="s">
        <v>1407</v>
      </c>
      <c r="H60" t="s">
        <v>1408</v>
      </c>
      <c r="I60" t="s">
        <v>1409</v>
      </c>
      <c r="J60" t="s">
        <v>1410</v>
      </c>
      <c r="K60" t="s">
        <v>1411</v>
      </c>
      <c r="L60" t="s">
        <v>1412</v>
      </c>
      <c r="M60" t="s">
        <v>1413</v>
      </c>
      <c r="N60" t="s">
        <v>1414</v>
      </c>
      <c r="O60" t="s">
        <v>1415</v>
      </c>
      <c r="P60" t="s">
        <v>38</v>
      </c>
      <c r="Q60" t="s">
        <v>38</v>
      </c>
    </row>
    <row r="61" spans="1:17" x14ac:dyDescent="0.3">
      <c r="A61" t="s">
        <v>546</v>
      </c>
      <c r="B61" t="s">
        <v>274</v>
      </c>
      <c r="C61" t="s">
        <v>1416</v>
      </c>
      <c r="D61" t="s">
        <v>1417</v>
      </c>
      <c r="E61" t="s">
        <v>1418</v>
      </c>
      <c r="F61" t="s">
        <v>1419</v>
      </c>
      <c r="G61" t="s">
        <v>1420</v>
      </c>
      <c r="H61" t="s">
        <v>1421</v>
      </c>
      <c r="I61" t="s">
        <v>1422</v>
      </c>
      <c r="J61" t="s">
        <v>1423</v>
      </c>
      <c r="K61" t="s">
        <v>1424</v>
      </c>
      <c r="L61" t="s">
        <v>1425</v>
      </c>
      <c r="M61" t="s">
        <v>1426</v>
      </c>
      <c r="N61" t="s">
        <v>1427</v>
      </c>
      <c r="O61" t="s">
        <v>1428</v>
      </c>
      <c r="P61" t="s">
        <v>39</v>
      </c>
      <c r="Q61" t="s">
        <v>39</v>
      </c>
    </row>
    <row r="62" spans="1:17" x14ac:dyDescent="0.3">
      <c r="A62" t="s">
        <v>547</v>
      </c>
      <c r="B62" t="s">
        <v>275</v>
      </c>
      <c r="C62" t="s">
        <v>1429</v>
      </c>
      <c r="D62" t="s">
        <v>1430</v>
      </c>
      <c r="E62" t="s">
        <v>1431</v>
      </c>
      <c r="F62" t="s">
        <v>1432</v>
      </c>
      <c r="G62" t="s">
        <v>1433</v>
      </c>
      <c r="H62" t="s">
        <v>1434</v>
      </c>
      <c r="I62" t="s">
        <v>1435</v>
      </c>
      <c r="J62" t="s">
        <v>1436</v>
      </c>
      <c r="K62" t="s">
        <v>1437</v>
      </c>
      <c r="L62" t="s">
        <v>1438</v>
      </c>
      <c r="M62" t="s">
        <v>1439</v>
      </c>
      <c r="N62" t="s">
        <v>1440</v>
      </c>
      <c r="O62" t="s">
        <v>1441</v>
      </c>
      <c r="P62" t="s">
        <v>40</v>
      </c>
      <c r="Q62" t="s">
        <v>40</v>
      </c>
    </row>
    <row r="63" spans="1:17" x14ac:dyDescent="0.3">
      <c r="A63" t="s">
        <v>548</v>
      </c>
      <c r="B63" t="s">
        <v>276</v>
      </c>
      <c r="C63" t="s">
        <v>1442</v>
      </c>
      <c r="D63" t="s">
        <v>1443</v>
      </c>
      <c r="E63" t="s">
        <v>1444</v>
      </c>
      <c r="F63" t="s">
        <v>1445</v>
      </c>
      <c r="G63" t="s">
        <v>1446</v>
      </c>
      <c r="H63" t="s">
        <v>1447</v>
      </c>
      <c r="I63" t="s">
        <v>1448</v>
      </c>
      <c r="J63" t="s">
        <v>1449</v>
      </c>
      <c r="K63" t="s">
        <v>1450</v>
      </c>
      <c r="L63" t="s">
        <v>1451</v>
      </c>
      <c r="M63" t="s">
        <v>1452</v>
      </c>
      <c r="N63" t="s">
        <v>1453</v>
      </c>
      <c r="O63" t="s">
        <v>1454</v>
      </c>
      <c r="P63" t="s">
        <v>41</v>
      </c>
      <c r="Q63" t="s">
        <v>41</v>
      </c>
    </row>
    <row r="64" spans="1:17" x14ac:dyDescent="0.3">
      <c r="A64" t="s">
        <v>549</v>
      </c>
      <c r="B64" t="s">
        <v>277</v>
      </c>
      <c r="C64" t="s">
        <v>1455</v>
      </c>
      <c r="D64" t="s">
        <v>1456</v>
      </c>
      <c r="E64" t="s">
        <v>1457</v>
      </c>
      <c r="F64" t="s">
        <v>1458</v>
      </c>
      <c r="G64" t="s">
        <v>1459</v>
      </c>
      <c r="H64" t="s">
        <v>1460</v>
      </c>
      <c r="I64" t="s">
        <v>1461</v>
      </c>
      <c r="J64" t="s">
        <v>1462</v>
      </c>
      <c r="K64" t="s">
        <v>1463</v>
      </c>
      <c r="L64" t="s">
        <v>1464</v>
      </c>
      <c r="M64" t="s">
        <v>1465</v>
      </c>
      <c r="N64" t="s">
        <v>1466</v>
      </c>
      <c r="O64" t="s">
        <v>1467</v>
      </c>
      <c r="P64" t="s">
        <v>42</v>
      </c>
      <c r="Q64" t="s">
        <v>42</v>
      </c>
    </row>
    <row r="65" spans="1:17" x14ac:dyDescent="0.3">
      <c r="A65" t="s">
        <v>550</v>
      </c>
      <c r="B65" t="s">
        <v>279</v>
      </c>
      <c r="C65" t="s">
        <v>1468</v>
      </c>
      <c r="D65" t="s">
        <v>1469</v>
      </c>
      <c r="E65" t="s">
        <v>1470</v>
      </c>
      <c r="F65" t="s">
        <v>1471</v>
      </c>
      <c r="G65" t="s">
        <v>1472</v>
      </c>
      <c r="H65" t="s">
        <v>1473</v>
      </c>
      <c r="I65" t="s">
        <v>1474</v>
      </c>
      <c r="J65" t="s">
        <v>1475</v>
      </c>
      <c r="K65" t="s">
        <v>1476</v>
      </c>
      <c r="L65" t="s">
        <v>1477</v>
      </c>
      <c r="M65" t="s">
        <v>1478</v>
      </c>
      <c r="N65" t="s">
        <v>1479</v>
      </c>
      <c r="O65" t="s">
        <v>1480</v>
      </c>
      <c r="P65" t="s">
        <v>44</v>
      </c>
      <c r="Q65" t="s">
        <v>44</v>
      </c>
    </row>
    <row r="66" spans="1:17" x14ac:dyDescent="0.3">
      <c r="A66" t="s">
        <v>551</v>
      </c>
      <c r="B66" t="s">
        <v>414</v>
      </c>
      <c r="C66" t="s">
        <v>1481</v>
      </c>
      <c r="D66" t="s">
        <v>1482</v>
      </c>
      <c r="E66" t="s">
        <v>1483</v>
      </c>
      <c r="F66" t="s">
        <v>1484</v>
      </c>
      <c r="G66" t="s">
        <v>1485</v>
      </c>
      <c r="H66" t="s">
        <v>1486</v>
      </c>
      <c r="I66" t="s">
        <v>1487</v>
      </c>
      <c r="J66" t="s">
        <v>1488</v>
      </c>
      <c r="K66" t="s">
        <v>1489</v>
      </c>
      <c r="L66" t="s">
        <v>1490</v>
      </c>
      <c r="M66" t="s">
        <v>1491</v>
      </c>
      <c r="N66" t="s">
        <v>1492</v>
      </c>
      <c r="O66" t="s">
        <v>1493</v>
      </c>
      <c r="P66" t="s">
        <v>45</v>
      </c>
      <c r="Q66" t="s">
        <v>481</v>
      </c>
    </row>
    <row r="67" spans="1:17" x14ac:dyDescent="0.3">
      <c r="A67" t="s">
        <v>552</v>
      </c>
      <c r="B67" t="s">
        <v>280</v>
      </c>
      <c r="C67" t="s">
        <v>1494</v>
      </c>
      <c r="D67" t="s">
        <v>1495</v>
      </c>
      <c r="E67" t="s">
        <v>1496</v>
      </c>
      <c r="F67" t="s">
        <v>1497</v>
      </c>
      <c r="G67" t="s">
        <v>1498</v>
      </c>
      <c r="H67" t="s">
        <v>1499</v>
      </c>
      <c r="I67" t="s">
        <v>1500</v>
      </c>
      <c r="J67" t="s">
        <v>1501</v>
      </c>
      <c r="K67" t="s">
        <v>1502</v>
      </c>
      <c r="L67" t="s">
        <v>1503</v>
      </c>
      <c r="M67" t="s">
        <v>1504</v>
      </c>
      <c r="N67" t="s">
        <v>1505</v>
      </c>
      <c r="O67" t="s">
        <v>1506</v>
      </c>
      <c r="P67" t="s">
        <v>46</v>
      </c>
      <c r="Q67" t="s">
        <v>46</v>
      </c>
    </row>
    <row r="68" spans="1:17" x14ac:dyDescent="0.3">
      <c r="A68" t="s">
        <v>553</v>
      </c>
      <c r="B68" t="s">
        <v>281</v>
      </c>
      <c r="C68" t="s">
        <v>1507</v>
      </c>
      <c r="D68" t="s">
        <v>1508</v>
      </c>
      <c r="E68" t="s">
        <v>1509</v>
      </c>
      <c r="F68" t="s">
        <v>1510</v>
      </c>
      <c r="G68" t="s">
        <v>1511</v>
      </c>
      <c r="H68" t="s">
        <v>1512</v>
      </c>
      <c r="I68" t="s">
        <v>1513</v>
      </c>
      <c r="J68" t="s">
        <v>1514</v>
      </c>
      <c r="K68" t="s">
        <v>1515</v>
      </c>
      <c r="L68" t="s">
        <v>1516</v>
      </c>
      <c r="M68" t="s">
        <v>1517</v>
      </c>
      <c r="N68" t="s">
        <v>1518</v>
      </c>
      <c r="O68" t="s">
        <v>1519</v>
      </c>
      <c r="P68" t="s">
        <v>47</v>
      </c>
      <c r="Q68" t="s">
        <v>47</v>
      </c>
    </row>
    <row r="69" spans="1:17" x14ac:dyDescent="0.3">
      <c r="A69" t="s">
        <v>554</v>
      </c>
      <c r="B69" t="s">
        <v>282</v>
      </c>
      <c r="C69" t="s">
        <v>1520</v>
      </c>
      <c r="D69" t="s">
        <v>1521</v>
      </c>
      <c r="E69" t="s">
        <v>1522</v>
      </c>
      <c r="F69" t="s">
        <v>1523</v>
      </c>
      <c r="G69" t="s">
        <v>1524</v>
      </c>
      <c r="H69" t="s">
        <v>1525</v>
      </c>
      <c r="I69" t="s">
        <v>1526</v>
      </c>
      <c r="J69" t="s">
        <v>1527</v>
      </c>
      <c r="K69" t="s">
        <v>1528</v>
      </c>
      <c r="L69" t="s">
        <v>1529</v>
      </c>
      <c r="M69" t="s">
        <v>1530</v>
      </c>
      <c r="N69" t="s">
        <v>1531</v>
      </c>
      <c r="O69" t="s">
        <v>1532</v>
      </c>
      <c r="P69" t="s">
        <v>48</v>
      </c>
      <c r="Q69" t="s">
        <v>482</v>
      </c>
    </row>
    <row r="70" spans="1:17" x14ac:dyDescent="0.3">
      <c r="A70" t="s">
        <v>555</v>
      </c>
      <c r="B70" t="s">
        <v>283</v>
      </c>
      <c r="C70" t="s">
        <v>1533</v>
      </c>
      <c r="D70" t="s">
        <v>1534</v>
      </c>
      <c r="E70" t="s">
        <v>1535</v>
      </c>
      <c r="F70" t="s">
        <v>1536</v>
      </c>
      <c r="G70" t="s">
        <v>1537</v>
      </c>
      <c r="H70" t="s">
        <v>1538</v>
      </c>
      <c r="I70" t="s">
        <v>1539</v>
      </c>
      <c r="J70" t="s">
        <v>1540</v>
      </c>
      <c r="K70" t="s">
        <v>1541</v>
      </c>
      <c r="L70" t="s">
        <v>1542</v>
      </c>
      <c r="M70" t="s">
        <v>1543</v>
      </c>
      <c r="N70" t="s">
        <v>1544</v>
      </c>
      <c r="O70" t="s">
        <v>1545</v>
      </c>
      <c r="P70" t="s">
        <v>49</v>
      </c>
      <c r="Q70" t="s">
        <v>49</v>
      </c>
    </row>
    <row r="71" spans="1:17" x14ac:dyDescent="0.3">
      <c r="A71" t="s">
        <v>556</v>
      </c>
      <c r="B71" t="s">
        <v>284</v>
      </c>
      <c r="C71" t="s">
        <v>1546</v>
      </c>
      <c r="D71" t="s">
        <v>1547</v>
      </c>
      <c r="E71" t="s">
        <v>1548</v>
      </c>
      <c r="F71" t="s">
        <v>1549</v>
      </c>
      <c r="G71" t="s">
        <v>1550</v>
      </c>
      <c r="H71" t="s">
        <v>1551</v>
      </c>
      <c r="I71" t="s">
        <v>1552</v>
      </c>
      <c r="J71" t="s">
        <v>1553</v>
      </c>
      <c r="K71" t="s">
        <v>1554</v>
      </c>
      <c r="L71" t="s">
        <v>1555</v>
      </c>
      <c r="M71" t="s">
        <v>1556</v>
      </c>
      <c r="N71" t="s">
        <v>1557</v>
      </c>
      <c r="O71" t="s">
        <v>1558</v>
      </c>
      <c r="P71" t="s">
        <v>50</v>
      </c>
      <c r="Q71" t="s">
        <v>50</v>
      </c>
    </row>
    <row r="72" spans="1:17" x14ac:dyDescent="0.3">
      <c r="A72" t="s">
        <v>557</v>
      </c>
      <c r="B72" t="s">
        <v>285</v>
      </c>
      <c r="C72" t="s">
        <v>1559</v>
      </c>
      <c r="D72" t="s">
        <v>1560</v>
      </c>
      <c r="E72" t="s">
        <v>1561</v>
      </c>
      <c r="F72" t="s">
        <v>1562</v>
      </c>
      <c r="G72" t="s">
        <v>1563</v>
      </c>
      <c r="H72" t="s">
        <v>1564</v>
      </c>
      <c r="I72" t="s">
        <v>1565</v>
      </c>
      <c r="J72" t="s">
        <v>1566</v>
      </c>
      <c r="K72" t="s">
        <v>1567</v>
      </c>
      <c r="L72" t="s">
        <v>1568</v>
      </c>
      <c r="M72" t="s">
        <v>1569</v>
      </c>
      <c r="N72" t="s">
        <v>1570</v>
      </c>
      <c r="O72" t="s">
        <v>1571</v>
      </c>
      <c r="P72" t="s">
        <v>51</v>
      </c>
      <c r="Q72" t="s">
        <v>51</v>
      </c>
    </row>
    <row r="73" spans="1:17" x14ac:dyDescent="0.3">
      <c r="A73" t="s">
        <v>558</v>
      </c>
      <c r="B73" t="s">
        <v>286</v>
      </c>
      <c r="C73" t="s">
        <v>1572</v>
      </c>
      <c r="D73" t="s">
        <v>1573</v>
      </c>
      <c r="E73" t="s">
        <v>1574</v>
      </c>
      <c r="F73" t="s">
        <v>1575</v>
      </c>
      <c r="G73" t="s">
        <v>1576</v>
      </c>
      <c r="H73" t="s">
        <v>1577</v>
      </c>
      <c r="I73" t="s">
        <v>1578</v>
      </c>
      <c r="J73" t="s">
        <v>1579</v>
      </c>
      <c r="K73" t="s">
        <v>1580</v>
      </c>
      <c r="L73" t="s">
        <v>1581</v>
      </c>
      <c r="M73" t="s">
        <v>1582</v>
      </c>
      <c r="N73" t="s">
        <v>1583</v>
      </c>
      <c r="O73" t="s">
        <v>1584</v>
      </c>
      <c r="P73" t="s">
        <v>52</v>
      </c>
      <c r="Q73" t="s">
        <v>52</v>
      </c>
    </row>
    <row r="74" spans="1:17" x14ac:dyDescent="0.3">
      <c r="A74" t="s">
        <v>559</v>
      </c>
      <c r="B74" t="s">
        <v>287</v>
      </c>
      <c r="C74" t="s">
        <v>1585</v>
      </c>
      <c r="D74" t="s">
        <v>1586</v>
      </c>
      <c r="E74" t="s">
        <v>1587</v>
      </c>
      <c r="F74" t="s">
        <v>1588</v>
      </c>
      <c r="G74" t="s">
        <v>1589</v>
      </c>
      <c r="H74" t="s">
        <v>1590</v>
      </c>
      <c r="I74" t="s">
        <v>1591</v>
      </c>
      <c r="J74" t="s">
        <v>1592</v>
      </c>
      <c r="K74" t="s">
        <v>1593</v>
      </c>
      <c r="L74" t="s">
        <v>1594</v>
      </c>
      <c r="M74" t="s">
        <v>1595</v>
      </c>
      <c r="N74" t="s">
        <v>1596</v>
      </c>
      <c r="O74" t="s">
        <v>1597</v>
      </c>
      <c r="P74" t="s">
        <v>53</v>
      </c>
      <c r="Q74" t="s">
        <v>53</v>
      </c>
    </row>
    <row r="75" spans="1:17" x14ac:dyDescent="0.3">
      <c r="A75" t="s">
        <v>560</v>
      </c>
      <c r="B75" t="s">
        <v>291</v>
      </c>
      <c r="C75" t="s">
        <v>1598</v>
      </c>
      <c r="D75" t="s">
        <v>1599</v>
      </c>
      <c r="E75" t="s">
        <v>1600</v>
      </c>
      <c r="F75" t="s">
        <v>1601</v>
      </c>
      <c r="G75" t="s">
        <v>1602</v>
      </c>
      <c r="H75" t="s">
        <v>1603</v>
      </c>
      <c r="I75" t="s">
        <v>1604</v>
      </c>
      <c r="J75" t="s">
        <v>1605</v>
      </c>
      <c r="K75" t="s">
        <v>1606</v>
      </c>
      <c r="L75" t="s">
        <v>1607</v>
      </c>
      <c r="M75" t="s">
        <v>1608</v>
      </c>
      <c r="N75" t="s">
        <v>1609</v>
      </c>
      <c r="O75" t="s">
        <v>1610</v>
      </c>
      <c r="P75" t="s">
        <v>55</v>
      </c>
      <c r="Q75" t="s">
        <v>55</v>
      </c>
    </row>
    <row r="76" spans="1:17" x14ac:dyDescent="0.3">
      <c r="A76" t="s">
        <v>561</v>
      </c>
      <c r="B76" t="s">
        <v>292</v>
      </c>
      <c r="C76" t="s">
        <v>1611</v>
      </c>
      <c r="D76" t="s">
        <v>1612</v>
      </c>
      <c r="E76" t="s">
        <v>1613</v>
      </c>
      <c r="F76" t="s">
        <v>1614</v>
      </c>
      <c r="G76" t="s">
        <v>1615</v>
      </c>
      <c r="H76" t="s">
        <v>1616</v>
      </c>
      <c r="I76" t="s">
        <v>1617</v>
      </c>
      <c r="J76" t="s">
        <v>1618</v>
      </c>
      <c r="K76" t="s">
        <v>1619</v>
      </c>
      <c r="L76" t="s">
        <v>1620</v>
      </c>
      <c r="M76" t="s">
        <v>1621</v>
      </c>
      <c r="N76" t="s">
        <v>1622</v>
      </c>
      <c r="O76" t="s">
        <v>1623</v>
      </c>
      <c r="P76" t="s">
        <v>56</v>
      </c>
      <c r="Q76" t="s">
        <v>56</v>
      </c>
    </row>
    <row r="77" spans="1:17" x14ac:dyDescent="0.3">
      <c r="A77" t="s">
        <v>562</v>
      </c>
      <c r="B77" t="s">
        <v>293</v>
      </c>
      <c r="C77" t="s">
        <v>1624</v>
      </c>
      <c r="D77" t="s">
        <v>1625</v>
      </c>
      <c r="E77" t="s">
        <v>1626</v>
      </c>
      <c r="F77" t="s">
        <v>1627</v>
      </c>
      <c r="G77" t="s">
        <v>1628</v>
      </c>
      <c r="H77" t="s">
        <v>1629</v>
      </c>
      <c r="I77" t="s">
        <v>1630</v>
      </c>
      <c r="J77" t="s">
        <v>1631</v>
      </c>
      <c r="K77" t="s">
        <v>1632</v>
      </c>
      <c r="L77" t="s">
        <v>1633</v>
      </c>
      <c r="M77" t="s">
        <v>1634</v>
      </c>
      <c r="N77" t="s">
        <v>1635</v>
      </c>
      <c r="O77" t="s">
        <v>1636</v>
      </c>
      <c r="P77" t="s">
        <v>58</v>
      </c>
      <c r="Q77" t="s">
        <v>58</v>
      </c>
    </row>
    <row r="78" spans="1:17" x14ac:dyDescent="0.3">
      <c r="A78" t="s">
        <v>563</v>
      </c>
      <c r="B78" t="s">
        <v>294</v>
      </c>
      <c r="C78" t="s">
        <v>1637</v>
      </c>
      <c r="D78" t="s">
        <v>1638</v>
      </c>
      <c r="E78" t="s">
        <v>1639</v>
      </c>
      <c r="F78" t="s">
        <v>1640</v>
      </c>
      <c r="G78" t="s">
        <v>1641</v>
      </c>
      <c r="H78" t="s">
        <v>1642</v>
      </c>
      <c r="I78" t="s">
        <v>1643</v>
      </c>
      <c r="J78" t="s">
        <v>1644</v>
      </c>
      <c r="K78" t="s">
        <v>1645</v>
      </c>
      <c r="L78" t="s">
        <v>1646</v>
      </c>
      <c r="M78" t="s">
        <v>1647</v>
      </c>
      <c r="N78" t="s">
        <v>1648</v>
      </c>
      <c r="O78" t="s">
        <v>1649</v>
      </c>
      <c r="P78" t="s">
        <v>59</v>
      </c>
      <c r="Q78" t="s">
        <v>59</v>
      </c>
    </row>
    <row r="79" spans="1:17" x14ac:dyDescent="0.3">
      <c r="A79" t="s">
        <v>564</v>
      </c>
      <c r="B79" t="s">
        <v>295</v>
      </c>
      <c r="C79" t="s">
        <v>1650</v>
      </c>
      <c r="D79" t="s">
        <v>1651</v>
      </c>
      <c r="E79" t="s">
        <v>1652</v>
      </c>
      <c r="F79" t="s">
        <v>1653</v>
      </c>
      <c r="G79" t="s">
        <v>1654</v>
      </c>
      <c r="H79" t="s">
        <v>1655</v>
      </c>
      <c r="I79" t="s">
        <v>1656</v>
      </c>
      <c r="J79" t="s">
        <v>1657</v>
      </c>
      <c r="K79" t="s">
        <v>1658</v>
      </c>
      <c r="L79" t="s">
        <v>1659</v>
      </c>
      <c r="M79" t="s">
        <v>1660</v>
      </c>
      <c r="N79" t="s">
        <v>1661</v>
      </c>
      <c r="O79" t="s">
        <v>1662</v>
      </c>
      <c r="P79" t="s">
        <v>60</v>
      </c>
      <c r="Q79" t="s">
        <v>60</v>
      </c>
    </row>
    <row r="80" spans="1:17" x14ac:dyDescent="0.3">
      <c r="A80" t="s">
        <v>565</v>
      </c>
      <c r="B80" t="s">
        <v>296</v>
      </c>
      <c r="C80" t="s">
        <v>1663</v>
      </c>
      <c r="D80" t="s">
        <v>1664</v>
      </c>
      <c r="E80" t="s">
        <v>1665</v>
      </c>
      <c r="F80" t="s">
        <v>1666</v>
      </c>
      <c r="G80" t="s">
        <v>1667</v>
      </c>
      <c r="H80" t="s">
        <v>1668</v>
      </c>
      <c r="I80" t="s">
        <v>1669</v>
      </c>
      <c r="J80" t="s">
        <v>1670</v>
      </c>
      <c r="K80" t="s">
        <v>1671</v>
      </c>
      <c r="L80" t="s">
        <v>1672</v>
      </c>
      <c r="M80" t="s">
        <v>1673</v>
      </c>
      <c r="N80" t="s">
        <v>1674</v>
      </c>
      <c r="O80" t="s">
        <v>1675</v>
      </c>
      <c r="P80" t="s">
        <v>61</v>
      </c>
      <c r="Q80" t="s">
        <v>61</v>
      </c>
    </row>
    <row r="81" spans="1:17" x14ac:dyDescent="0.3">
      <c r="A81" t="s">
        <v>566</v>
      </c>
      <c r="B81" t="s">
        <v>297</v>
      </c>
      <c r="C81" t="s">
        <v>1676</v>
      </c>
      <c r="D81" t="s">
        <v>1677</v>
      </c>
      <c r="E81" t="s">
        <v>1678</v>
      </c>
      <c r="F81" t="s">
        <v>1679</v>
      </c>
      <c r="G81" t="s">
        <v>1680</v>
      </c>
      <c r="H81" t="s">
        <v>1681</v>
      </c>
      <c r="I81" t="s">
        <v>1682</v>
      </c>
      <c r="J81" t="s">
        <v>1683</v>
      </c>
      <c r="K81" t="s">
        <v>1684</v>
      </c>
      <c r="L81" t="s">
        <v>1685</v>
      </c>
      <c r="M81" t="s">
        <v>1686</v>
      </c>
      <c r="N81" t="s">
        <v>1687</v>
      </c>
      <c r="O81" t="s">
        <v>1688</v>
      </c>
      <c r="P81" t="s">
        <v>62</v>
      </c>
      <c r="Q81" t="s">
        <v>62</v>
      </c>
    </row>
    <row r="82" spans="1:17" x14ac:dyDescent="0.3">
      <c r="A82" t="s">
        <v>567</v>
      </c>
      <c r="B82" t="s">
        <v>298</v>
      </c>
      <c r="C82" t="s">
        <v>1689</v>
      </c>
      <c r="D82" t="s">
        <v>1690</v>
      </c>
      <c r="E82" t="s">
        <v>1691</v>
      </c>
      <c r="F82" t="s">
        <v>1692</v>
      </c>
      <c r="G82" t="s">
        <v>1693</v>
      </c>
      <c r="H82" t="s">
        <v>1694</v>
      </c>
      <c r="I82" t="s">
        <v>1695</v>
      </c>
      <c r="J82" t="s">
        <v>1696</v>
      </c>
      <c r="K82" t="s">
        <v>1697</v>
      </c>
      <c r="L82" t="s">
        <v>1698</v>
      </c>
      <c r="M82" t="s">
        <v>1699</v>
      </c>
      <c r="N82" t="s">
        <v>1700</v>
      </c>
      <c r="O82" t="s">
        <v>1701</v>
      </c>
      <c r="P82" t="s">
        <v>63</v>
      </c>
      <c r="Q82" t="s">
        <v>63</v>
      </c>
    </row>
    <row r="83" spans="1:17" x14ac:dyDescent="0.3">
      <c r="A83" t="s">
        <v>568</v>
      </c>
      <c r="B83" t="s">
        <v>299</v>
      </c>
      <c r="C83" t="s">
        <v>1702</v>
      </c>
      <c r="D83" t="s">
        <v>1703</v>
      </c>
      <c r="E83" t="s">
        <v>1704</v>
      </c>
      <c r="F83" t="s">
        <v>1705</v>
      </c>
      <c r="G83" t="s">
        <v>1706</v>
      </c>
      <c r="H83" t="s">
        <v>1707</v>
      </c>
      <c r="I83" t="s">
        <v>1708</v>
      </c>
      <c r="J83" t="s">
        <v>1709</v>
      </c>
      <c r="K83" t="s">
        <v>1710</v>
      </c>
      <c r="L83" t="s">
        <v>1711</v>
      </c>
      <c r="M83" t="s">
        <v>1712</v>
      </c>
      <c r="N83" t="s">
        <v>1713</v>
      </c>
      <c r="O83" t="s">
        <v>1714</v>
      </c>
      <c r="P83" t="s">
        <v>64</v>
      </c>
      <c r="Q83" t="s">
        <v>64</v>
      </c>
    </row>
    <row r="84" spans="1:17" x14ac:dyDescent="0.3">
      <c r="A84" t="s">
        <v>569</v>
      </c>
      <c r="B84" t="s">
        <v>300</v>
      </c>
      <c r="C84" t="s">
        <v>1715</v>
      </c>
      <c r="D84" t="s">
        <v>1716</v>
      </c>
      <c r="E84" t="s">
        <v>1717</v>
      </c>
      <c r="F84" t="s">
        <v>1718</v>
      </c>
      <c r="G84" t="s">
        <v>1719</v>
      </c>
      <c r="H84" t="s">
        <v>1720</v>
      </c>
      <c r="I84" t="s">
        <v>1721</v>
      </c>
      <c r="J84" t="s">
        <v>1722</v>
      </c>
      <c r="K84" t="s">
        <v>1723</v>
      </c>
      <c r="L84" t="s">
        <v>1724</v>
      </c>
      <c r="M84" t="s">
        <v>1725</v>
      </c>
      <c r="N84" t="s">
        <v>1726</v>
      </c>
      <c r="O84" t="s">
        <v>1727</v>
      </c>
      <c r="P84" t="s">
        <v>65</v>
      </c>
      <c r="Q84" t="s">
        <v>65</v>
      </c>
    </row>
    <row r="85" spans="1:17" x14ac:dyDescent="0.3">
      <c r="A85" t="s">
        <v>570</v>
      </c>
      <c r="B85" t="s">
        <v>301</v>
      </c>
      <c r="C85" t="s">
        <v>1728</v>
      </c>
      <c r="D85" t="s">
        <v>1729</v>
      </c>
      <c r="E85" t="s">
        <v>1730</v>
      </c>
      <c r="F85" t="s">
        <v>1731</v>
      </c>
      <c r="G85" t="s">
        <v>1732</v>
      </c>
      <c r="H85" t="s">
        <v>1733</v>
      </c>
      <c r="I85" t="s">
        <v>1734</v>
      </c>
      <c r="J85" t="s">
        <v>1735</v>
      </c>
      <c r="K85" t="s">
        <v>1736</v>
      </c>
      <c r="L85" t="s">
        <v>1737</v>
      </c>
      <c r="M85" t="s">
        <v>1738</v>
      </c>
      <c r="N85" t="s">
        <v>1739</v>
      </c>
      <c r="O85" t="s">
        <v>1740</v>
      </c>
      <c r="P85" t="s">
        <v>66</v>
      </c>
      <c r="Q85" t="s">
        <v>66</v>
      </c>
    </row>
    <row r="86" spans="1:17" x14ac:dyDescent="0.3">
      <c r="A86" t="s">
        <v>571</v>
      </c>
      <c r="B86" t="s">
        <v>302</v>
      </c>
      <c r="C86" t="s">
        <v>1741</v>
      </c>
      <c r="D86" t="s">
        <v>1742</v>
      </c>
      <c r="E86" t="s">
        <v>1743</v>
      </c>
      <c r="F86" t="s">
        <v>1744</v>
      </c>
      <c r="G86" t="s">
        <v>1745</v>
      </c>
      <c r="H86" t="s">
        <v>1746</v>
      </c>
      <c r="I86" t="s">
        <v>1747</v>
      </c>
      <c r="J86" t="s">
        <v>1748</v>
      </c>
      <c r="K86" t="s">
        <v>1749</v>
      </c>
      <c r="L86" t="s">
        <v>1750</v>
      </c>
      <c r="M86" t="s">
        <v>1751</v>
      </c>
      <c r="N86" t="s">
        <v>1752</v>
      </c>
      <c r="O86" t="s">
        <v>1753</v>
      </c>
      <c r="P86" t="s">
        <v>67</v>
      </c>
      <c r="Q86" t="s">
        <v>67</v>
      </c>
    </row>
    <row r="87" spans="1:17" x14ac:dyDescent="0.3">
      <c r="A87" t="s">
        <v>572</v>
      </c>
      <c r="B87" t="s">
        <v>303</v>
      </c>
      <c r="C87" t="s">
        <v>1754</v>
      </c>
      <c r="D87" t="s">
        <v>1755</v>
      </c>
      <c r="E87" t="s">
        <v>1756</v>
      </c>
      <c r="F87" t="s">
        <v>1757</v>
      </c>
      <c r="G87" t="s">
        <v>1758</v>
      </c>
      <c r="H87" t="s">
        <v>1759</v>
      </c>
      <c r="I87" t="s">
        <v>1760</v>
      </c>
      <c r="J87" t="s">
        <v>1761</v>
      </c>
      <c r="K87" t="s">
        <v>1762</v>
      </c>
      <c r="L87" t="s">
        <v>1763</v>
      </c>
      <c r="M87" t="s">
        <v>1764</v>
      </c>
      <c r="N87" t="s">
        <v>1765</v>
      </c>
      <c r="O87" t="s">
        <v>1766</v>
      </c>
      <c r="P87" t="s">
        <v>68</v>
      </c>
      <c r="Q87" t="s">
        <v>68</v>
      </c>
    </row>
    <row r="88" spans="1:17" x14ac:dyDescent="0.3">
      <c r="A88" t="s">
        <v>573</v>
      </c>
      <c r="B88" t="s">
        <v>304</v>
      </c>
      <c r="C88" t="s">
        <v>1767</v>
      </c>
      <c r="D88" t="s">
        <v>1768</v>
      </c>
      <c r="E88" t="s">
        <v>1769</v>
      </c>
      <c r="F88" t="s">
        <v>1770</v>
      </c>
      <c r="G88" t="s">
        <v>1771</v>
      </c>
      <c r="H88" t="s">
        <v>1772</v>
      </c>
      <c r="I88" t="s">
        <v>1773</v>
      </c>
      <c r="J88" t="s">
        <v>1774</v>
      </c>
      <c r="K88" t="s">
        <v>1775</v>
      </c>
      <c r="L88" t="s">
        <v>1776</v>
      </c>
      <c r="M88" t="s">
        <v>1777</v>
      </c>
      <c r="N88" t="s">
        <v>1778</v>
      </c>
      <c r="O88" t="s">
        <v>1779</v>
      </c>
      <c r="P88" t="s">
        <v>69</v>
      </c>
      <c r="Q88" t="s">
        <v>69</v>
      </c>
    </row>
    <row r="89" spans="1:17" x14ac:dyDescent="0.3">
      <c r="A89" t="s">
        <v>574</v>
      </c>
      <c r="B89" t="s">
        <v>305</v>
      </c>
      <c r="C89" t="s">
        <v>1780</v>
      </c>
      <c r="D89" t="s">
        <v>1781</v>
      </c>
      <c r="E89" t="s">
        <v>1782</v>
      </c>
      <c r="F89" t="s">
        <v>1783</v>
      </c>
      <c r="G89" t="s">
        <v>1784</v>
      </c>
      <c r="H89" t="s">
        <v>1785</v>
      </c>
      <c r="I89" t="s">
        <v>1786</v>
      </c>
      <c r="J89" t="s">
        <v>1787</v>
      </c>
      <c r="K89" t="s">
        <v>1788</v>
      </c>
      <c r="L89" t="s">
        <v>1789</v>
      </c>
      <c r="M89" t="s">
        <v>1790</v>
      </c>
      <c r="N89" t="s">
        <v>1791</v>
      </c>
      <c r="O89" t="s">
        <v>1792</v>
      </c>
      <c r="P89" t="s">
        <v>70</v>
      </c>
      <c r="Q89" t="s">
        <v>70</v>
      </c>
    </row>
    <row r="90" spans="1:17" x14ac:dyDescent="0.3">
      <c r="A90" t="s">
        <v>575</v>
      </c>
      <c r="B90" t="s">
        <v>306</v>
      </c>
      <c r="C90" t="s">
        <v>1793</v>
      </c>
      <c r="D90" t="s">
        <v>1794</v>
      </c>
      <c r="E90" t="s">
        <v>1795</v>
      </c>
      <c r="F90" t="s">
        <v>1796</v>
      </c>
      <c r="G90" t="s">
        <v>1797</v>
      </c>
      <c r="H90" t="s">
        <v>1798</v>
      </c>
      <c r="I90" t="s">
        <v>1799</v>
      </c>
      <c r="J90" t="s">
        <v>1800</v>
      </c>
      <c r="K90" t="s">
        <v>1801</v>
      </c>
      <c r="L90" t="s">
        <v>1802</v>
      </c>
      <c r="M90" t="s">
        <v>1803</v>
      </c>
      <c r="N90" t="s">
        <v>1804</v>
      </c>
      <c r="O90" t="s">
        <v>1805</v>
      </c>
      <c r="P90" t="s">
        <v>71</v>
      </c>
      <c r="Q90" t="s">
        <v>71</v>
      </c>
    </row>
    <row r="91" spans="1:17" x14ac:dyDescent="0.3">
      <c r="A91" t="s">
        <v>576</v>
      </c>
      <c r="B91" t="s">
        <v>314</v>
      </c>
      <c r="C91" t="s">
        <v>1806</v>
      </c>
      <c r="D91" t="s">
        <v>1807</v>
      </c>
      <c r="E91" t="s">
        <v>1808</v>
      </c>
      <c r="F91" t="s">
        <v>1809</v>
      </c>
      <c r="G91" t="s">
        <v>1810</v>
      </c>
      <c r="H91" t="s">
        <v>1811</v>
      </c>
      <c r="I91" t="s">
        <v>1812</v>
      </c>
      <c r="J91" t="s">
        <v>1813</v>
      </c>
      <c r="K91" t="s">
        <v>1814</v>
      </c>
      <c r="L91" t="s">
        <v>1815</v>
      </c>
      <c r="M91" t="s">
        <v>1816</v>
      </c>
      <c r="N91" t="s">
        <v>1817</v>
      </c>
      <c r="O91" t="s">
        <v>1818</v>
      </c>
      <c r="P91" t="s">
        <v>73</v>
      </c>
      <c r="Q91" t="s">
        <v>73</v>
      </c>
    </row>
    <row r="92" spans="1:17" x14ac:dyDescent="0.3">
      <c r="A92" t="s">
        <v>577</v>
      </c>
      <c r="B92" t="s">
        <v>315</v>
      </c>
      <c r="C92" t="s">
        <v>1819</v>
      </c>
      <c r="D92" t="s">
        <v>1820</v>
      </c>
      <c r="E92" t="s">
        <v>1821</v>
      </c>
      <c r="F92" t="s">
        <v>1822</v>
      </c>
      <c r="G92" t="s">
        <v>1823</v>
      </c>
      <c r="H92" t="s">
        <v>1824</v>
      </c>
      <c r="I92" t="s">
        <v>1825</v>
      </c>
      <c r="J92" t="s">
        <v>1826</v>
      </c>
      <c r="K92" t="s">
        <v>1827</v>
      </c>
      <c r="L92" t="s">
        <v>1828</v>
      </c>
      <c r="M92" t="s">
        <v>1829</v>
      </c>
      <c r="N92" t="s">
        <v>1830</v>
      </c>
      <c r="O92" t="s">
        <v>1831</v>
      </c>
      <c r="P92" t="s">
        <v>74</v>
      </c>
      <c r="Q92" t="s">
        <v>74</v>
      </c>
    </row>
    <row r="93" spans="1:17" x14ac:dyDescent="0.3">
      <c r="A93" t="s">
        <v>578</v>
      </c>
      <c r="B93" t="s">
        <v>316</v>
      </c>
      <c r="C93" t="s">
        <v>1832</v>
      </c>
      <c r="D93" t="s">
        <v>1833</v>
      </c>
      <c r="E93" t="s">
        <v>1834</v>
      </c>
      <c r="F93" t="s">
        <v>1835</v>
      </c>
      <c r="G93" t="s">
        <v>1836</v>
      </c>
      <c r="H93" t="s">
        <v>1837</v>
      </c>
      <c r="I93" t="s">
        <v>1838</v>
      </c>
      <c r="J93" t="s">
        <v>1839</v>
      </c>
      <c r="K93" t="s">
        <v>1840</v>
      </c>
      <c r="L93" t="s">
        <v>1841</v>
      </c>
      <c r="M93" t="s">
        <v>1842</v>
      </c>
      <c r="N93" t="s">
        <v>1843</v>
      </c>
      <c r="O93" t="s">
        <v>1844</v>
      </c>
      <c r="P93" t="s">
        <v>75</v>
      </c>
      <c r="Q93" t="s">
        <v>75</v>
      </c>
    </row>
    <row r="94" spans="1:17" x14ac:dyDescent="0.3">
      <c r="A94" t="s">
        <v>579</v>
      </c>
      <c r="B94" t="s">
        <v>317</v>
      </c>
      <c r="C94" t="s">
        <v>1845</v>
      </c>
      <c r="D94" t="s">
        <v>1846</v>
      </c>
      <c r="E94" t="s">
        <v>1847</v>
      </c>
      <c r="F94" t="s">
        <v>1848</v>
      </c>
      <c r="G94" t="s">
        <v>1849</v>
      </c>
      <c r="H94" t="s">
        <v>1850</v>
      </c>
      <c r="I94" t="s">
        <v>1851</v>
      </c>
      <c r="J94" t="s">
        <v>1852</v>
      </c>
      <c r="K94" t="s">
        <v>1853</v>
      </c>
      <c r="L94" t="s">
        <v>1854</v>
      </c>
      <c r="M94" t="s">
        <v>1855</v>
      </c>
      <c r="N94" t="s">
        <v>1856</v>
      </c>
      <c r="O94" t="s">
        <v>1857</v>
      </c>
      <c r="P94" t="s">
        <v>76</v>
      </c>
      <c r="Q94" t="s">
        <v>76</v>
      </c>
    </row>
    <row r="95" spans="1:17" x14ac:dyDescent="0.3">
      <c r="A95" t="s">
        <v>580</v>
      </c>
      <c r="B95" t="s">
        <v>321</v>
      </c>
      <c r="C95" t="s">
        <v>1858</v>
      </c>
      <c r="D95" t="s">
        <v>1859</v>
      </c>
      <c r="E95" t="s">
        <v>1860</v>
      </c>
      <c r="F95" t="s">
        <v>1861</v>
      </c>
      <c r="G95" t="s">
        <v>1862</v>
      </c>
      <c r="H95" t="s">
        <v>1863</v>
      </c>
      <c r="I95" t="s">
        <v>1864</v>
      </c>
      <c r="J95" t="s">
        <v>1865</v>
      </c>
      <c r="K95" t="s">
        <v>1866</v>
      </c>
      <c r="L95" t="s">
        <v>1867</v>
      </c>
      <c r="M95" t="s">
        <v>1868</v>
      </c>
      <c r="N95" t="s">
        <v>1869</v>
      </c>
      <c r="O95" t="s">
        <v>1870</v>
      </c>
      <c r="P95" t="s">
        <v>78</v>
      </c>
      <c r="Q95" t="s">
        <v>78</v>
      </c>
    </row>
    <row r="96" spans="1:17" x14ac:dyDescent="0.3">
      <c r="A96" t="s">
        <v>581</v>
      </c>
      <c r="B96" t="s">
        <v>322</v>
      </c>
      <c r="C96" t="s">
        <v>1871</v>
      </c>
      <c r="D96" t="s">
        <v>1872</v>
      </c>
      <c r="E96" t="s">
        <v>1873</v>
      </c>
      <c r="F96" t="s">
        <v>1874</v>
      </c>
      <c r="G96" t="s">
        <v>1875</v>
      </c>
      <c r="H96" t="s">
        <v>1876</v>
      </c>
      <c r="I96" t="s">
        <v>1877</v>
      </c>
      <c r="J96" t="s">
        <v>1878</v>
      </c>
      <c r="K96" t="s">
        <v>1879</v>
      </c>
      <c r="L96" t="s">
        <v>1880</v>
      </c>
      <c r="M96" t="s">
        <v>1881</v>
      </c>
      <c r="N96" t="s">
        <v>1882</v>
      </c>
      <c r="O96" t="s">
        <v>1883</v>
      </c>
      <c r="P96" t="s">
        <v>79</v>
      </c>
      <c r="Q96" t="s">
        <v>79</v>
      </c>
    </row>
    <row r="97" spans="1:17" x14ac:dyDescent="0.3">
      <c r="A97" t="s">
        <v>582</v>
      </c>
      <c r="B97" t="s">
        <v>323</v>
      </c>
      <c r="C97" t="s">
        <v>1884</v>
      </c>
      <c r="D97" t="s">
        <v>1885</v>
      </c>
      <c r="E97" t="s">
        <v>1886</v>
      </c>
      <c r="F97" t="s">
        <v>1887</v>
      </c>
      <c r="G97" t="s">
        <v>1888</v>
      </c>
      <c r="H97" t="s">
        <v>1889</v>
      </c>
      <c r="I97" t="s">
        <v>1890</v>
      </c>
      <c r="J97" t="s">
        <v>1891</v>
      </c>
      <c r="K97" t="s">
        <v>1892</v>
      </c>
      <c r="L97" t="s">
        <v>1893</v>
      </c>
      <c r="M97" t="s">
        <v>1894</v>
      </c>
      <c r="N97" t="s">
        <v>1895</v>
      </c>
      <c r="O97" t="s">
        <v>1896</v>
      </c>
      <c r="P97" t="s">
        <v>80</v>
      </c>
      <c r="Q97" t="s">
        <v>80</v>
      </c>
    </row>
    <row r="98" spans="1:17" x14ac:dyDescent="0.3">
      <c r="A98" t="s">
        <v>583</v>
      </c>
      <c r="B98" t="s">
        <v>326</v>
      </c>
      <c r="C98" t="s">
        <v>1897</v>
      </c>
      <c r="D98" t="s">
        <v>1898</v>
      </c>
      <c r="E98" t="s">
        <v>1899</v>
      </c>
      <c r="F98" t="s">
        <v>1900</v>
      </c>
      <c r="G98" t="s">
        <v>1901</v>
      </c>
      <c r="H98" t="s">
        <v>1902</v>
      </c>
      <c r="I98" t="s">
        <v>1903</v>
      </c>
      <c r="J98" t="s">
        <v>1904</v>
      </c>
      <c r="K98" t="s">
        <v>1905</v>
      </c>
      <c r="L98" t="s">
        <v>1906</v>
      </c>
      <c r="M98" t="s">
        <v>1907</v>
      </c>
      <c r="N98" t="s">
        <v>1908</v>
      </c>
      <c r="O98" t="s">
        <v>1909</v>
      </c>
      <c r="P98" t="s">
        <v>83</v>
      </c>
      <c r="Q98" t="s">
        <v>83</v>
      </c>
    </row>
    <row r="99" spans="1:17" x14ac:dyDescent="0.3">
      <c r="A99" t="s">
        <v>584</v>
      </c>
      <c r="B99" t="s">
        <v>327</v>
      </c>
      <c r="C99" t="s">
        <v>1910</v>
      </c>
      <c r="D99" t="s">
        <v>1911</v>
      </c>
      <c r="E99" t="s">
        <v>1912</v>
      </c>
      <c r="F99" t="s">
        <v>1913</v>
      </c>
      <c r="G99" t="s">
        <v>1914</v>
      </c>
      <c r="H99" t="s">
        <v>1915</v>
      </c>
      <c r="I99" t="s">
        <v>1916</v>
      </c>
      <c r="J99" t="s">
        <v>1917</v>
      </c>
      <c r="K99" t="s">
        <v>1918</v>
      </c>
      <c r="L99" t="s">
        <v>1919</v>
      </c>
      <c r="M99" t="s">
        <v>1920</v>
      </c>
      <c r="N99" t="s">
        <v>1921</v>
      </c>
      <c r="O99" t="s">
        <v>1922</v>
      </c>
      <c r="P99" t="s">
        <v>84</v>
      </c>
      <c r="Q99" t="s">
        <v>84</v>
      </c>
    </row>
    <row r="100" spans="1:17" x14ac:dyDescent="0.3">
      <c r="A100" t="s">
        <v>585</v>
      </c>
      <c r="B100" t="s">
        <v>328</v>
      </c>
      <c r="C100" t="s">
        <v>1923</v>
      </c>
      <c r="D100" t="s">
        <v>1924</v>
      </c>
      <c r="E100" t="s">
        <v>1925</v>
      </c>
      <c r="F100" t="s">
        <v>1926</v>
      </c>
      <c r="G100" t="s">
        <v>1927</v>
      </c>
      <c r="H100" t="s">
        <v>1928</v>
      </c>
      <c r="I100" t="s">
        <v>1929</v>
      </c>
      <c r="J100" t="s">
        <v>1930</v>
      </c>
      <c r="K100" t="s">
        <v>1931</v>
      </c>
      <c r="L100" t="s">
        <v>1932</v>
      </c>
      <c r="M100" t="s">
        <v>1933</v>
      </c>
      <c r="N100" t="s">
        <v>1934</v>
      </c>
      <c r="O100" t="s">
        <v>1935</v>
      </c>
      <c r="P100" t="s">
        <v>85</v>
      </c>
      <c r="Q100" t="s">
        <v>85</v>
      </c>
    </row>
    <row r="101" spans="1:17" x14ac:dyDescent="0.3">
      <c r="A101" t="s">
        <v>586</v>
      </c>
      <c r="B101" t="s">
        <v>330</v>
      </c>
      <c r="C101" t="s">
        <v>1936</v>
      </c>
      <c r="D101" t="s">
        <v>1937</v>
      </c>
      <c r="E101" t="s">
        <v>1938</v>
      </c>
      <c r="F101" t="s">
        <v>1939</v>
      </c>
      <c r="G101" t="s">
        <v>1940</v>
      </c>
      <c r="H101" t="s">
        <v>1941</v>
      </c>
      <c r="I101" t="s">
        <v>1942</v>
      </c>
      <c r="J101" t="s">
        <v>1943</v>
      </c>
      <c r="K101" t="s">
        <v>1944</v>
      </c>
      <c r="L101" t="s">
        <v>1945</v>
      </c>
      <c r="M101" t="s">
        <v>1946</v>
      </c>
      <c r="N101" t="s">
        <v>1947</v>
      </c>
      <c r="O101" t="s">
        <v>1948</v>
      </c>
      <c r="P101" t="s">
        <v>86</v>
      </c>
      <c r="Q101" t="s">
        <v>86</v>
      </c>
    </row>
    <row r="102" spans="1:17" x14ac:dyDescent="0.3">
      <c r="A102" t="s">
        <v>587</v>
      </c>
      <c r="B102" t="s">
        <v>332</v>
      </c>
      <c r="C102" t="s">
        <v>1949</v>
      </c>
      <c r="D102" t="s">
        <v>1950</v>
      </c>
      <c r="E102" t="s">
        <v>1951</v>
      </c>
      <c r="F102" t="s">
        <v>1952</v>
      </c>
      <c r="G102" t="s">
        <v>1953</v>
      </c>
      <c r="H102" t="s">
        <v>1954</v>
      </c>
      <c r="I102" t="s">
        <v>1955</v>
      </c>
      <c r="J102" t="s">
        <v>1956</v>
      </c>
      <c r="K102" t="s">
        <v>1957</v>
      </c>
      <c r="L102" t="s">
        <v>1958</v>
      </c>
      <c r="M102" t="s">
        <v>1959</v>
      </c>
      <c r="N102" t="s">
        <v>1960</v>
      </c>
      <c r="O102" t="s">
        <v>1961</v>
      </c>
      <c r="P102" t="s">
        <v>88</v>
      </c>
      <c r="Q102" t="s">
        <v>88</v>
      </c>
    </row>
    <row r="103" spans="1:17" x14ac:dyDescent="0.3">
      <c r="A103" t="s">
        <v>588</v>
      </c>
      <c r="B103" t="s">
        <v>334</v>
      </c>
      <c r="C103" t="s">
        <v>1962</v>
      </c>
      <c r="D103" t="s">
        <v>1963</v>
      </c>
      <c r="E103" t="s">
        <v>1964</v>
      </c>
      <c r="F103" t="s">
        <v>1965</v>
      </c>
      <c r="G103" t="s">
        <v>1966</v>
      </c>
      <c r="H103" t="s">
        <v>1967</v>
      </c>
      <c r="I103" t="s">
        <v>1968</v>
      </c>
      <c r="J103" t="s">
        <v>1969</v>
      </c>
      <c r="K103" t="s">
        <v>1970</v>
      </c>
      <c r="L103" t="s">
        <v>1971</v>
      </c>
      <c r="M103" t="s">
        <v>1972</v>
      </c>
      <c r="N103" t="s">
        <v>1973</v>
      </c>
      <c r="O103" t="s">
        <v>1974</v>
      </c>
      <c r="P103" t="s">
        <v>89</v>
      </c>
      <c r="Q103" t="s">
        <v>89</v>
      </c>
    </row>
    <row r="104" spans="1:17" x14ac:dyDescent="0.3">
      <c r="A104" t="s">
        <v>589</v>
      </c>
      <c r="B104" t="s">
        <v>335</v>
      </c>
      <c r="C104" t="s">
        <v>1975</v>
      </c>
      <c r="D104" t="s">
        <v>1976</v>
      </c>
      <c r="E104" t="s">
        <v>1977</v>
      </c>
      <c r="F104" t="s">
        <v>1978</v>
      </c>
      <c r="G104" t="s">
        <v>1979</v>
      </c>
      <c r="H104" t="s">
        <v>1980</v>
      </c>
      <c r="I104" t="s">
        <v>1981</v>
      </c>
      <c r="J104" t="s">
        <v>1982</v>
      </c>
      <c r="K104" t="s">
        <v>1983</v>
      </c>
      <c r="L104" t="s">
        <v>1984</v>
      </c>
      <c r="M104" t="s">
        <v>1985</v>
      </c>
      <c r="N104" t="s">
        <v>1986</v>
      </c>
      <c r="O104" t="s">
        <v>1987</v>
      </c>
      <c r="P104" t="s">
        <v>90</v>
      </c>
      <c r="Q104" t="s">
        <v>90</v>
      </c>
    </row>
    <row r="105" spans="1:17" x14ac:dyDescent="0.3">
      <c r="A105" t="s">
        <v>590</v>
      </c>
      <c r="B105" t="s">
        <v>351</v>
      </c>
      <c r="C105" t="s">
        <v>1988</v>
      </c>
      <c r="D105" t="s">
        <v>1989</v>
      </c>
      <c r="E105" t="s">
        <v>1990</v>
      </c>
      <c r="F105" t="s">
        <v>1991</v>
      </c>
      <c r="G105" t="s">
        <v>1992</v>
      </c>
      <c r="H105" t="s">
        <v>1993</v>
      </c>
      <c r="I105" t="s">
        <v>1994</v>
      </c>
      <c r="J105" t="s">
        <v>1995</v>
      </c>
      <c r="K105" t="s">
        <v>1996</v>
      </c>
      <c r="L105" t="s">
        <v>1997</v>
      </c>
      <c r="M105" t="s">
        <v>1998</v>
      </c>
      <c r="N105" t="s">
        <v>1999</v>
      </c>
      <c r="O105" t="s">
        <v>2000</v>
      </c>
      <c r="P105" t="s">
        <v>91</v>
      </c>
      <c r="Q105" t="s">
        <v>91</v>
      </c>
    </row>
    <row r="106" spans="1:17" x14ac:dyDescent="0.3">
      <c r="A106" t="s">
        <v>591</v>
      </c>
      <c r="B106" t="s">
        <v>336</v>
      </c>
      <c r="C106" t="s">
        <v>2001</v>
      </c>
      <c r="D106" t="s">
        <v>2002</v>
      </c>
      <c r="E106" t="s">
        <v>2003</v>
      </c>
      <c r="F106" t="s">
        <v>2004</v>
      </c>
      <c r="G106" t="s">
        <v>2005</v>
      </c>
      <c r="H106" t="s">
        <v>2006</v>
      </c>
      <c r="I106" t="s">
        <v>2007</v>
      </c>
      <c r="J106" t="s">
        <v>2008</v>
      </c>
      <c r="K106" t="s">
        <v>2009</v>
      </c>
      <c r="L106" t="s">
        <v>2010</v>
      </c>
      <c r="M106" t="s">
        <v>2011</v>
      </c>
      <c r="N106" t="s">
        <v>2012</v>
      </c>
      <c r="O106" t="s">
        <v>2013</v>
      </c>
      <c r="P106" t="s">
        <v>92</v>
      </c>
      <c r="Q106" t="s">
        <v>92</v>
      </c>
    </row>
    <row r="107" spans="1:17" x14ac:dyDescent="0.3">
      <c r="A107" t="s">
        <v>592</v>
      </c>
      <c r="B107" t="s">
        <v>337</v>
      </c>
      <c r="C107" t="s">
        <v>2014</v>
      </c>
      <c r="D107" t="s">
        <v>2015</v>
      </c>
      <c r="E107" t="s">
        <v>2016</v>
      </c>
      <c r="F107" t="s">
        <v>2017</v>
      </c>
      <c r="G107" t="s">
        <v>2018</v>
      </c>
      <c r="H107" t="s">
        <v>2019</v>
      </c>
      <c r="I107" t="s">
        <v>2020</v>
      </c>
      <c r="J107" t="s">
        <v>2021</v>
      </c>
      <c r="K107" t="s">
        <v>2022</v>
      </c>
      <c r="L107" t="s">
        <v>2023</v>
      </c>
      <c r="M107" t="s">
        <v>2024</v>
      </c>
      <c r="N107" t="s">
        <v>2025</v>
      </c>
      <c r="O107" t="s">
        <v>2026</v>
      </c>
      <c r="P107" t="s">
        <v>93</v>
      </c>
      <c r="Q107" t="s">
        <v>93</v>
      </c>
    </row>
    <row r="108" spans="1:17" x14ac:dyDescent="0.3">
      <c r="A108" t="s">
        <v>593</v>
      </c>
      <c r="B108" t="s">
        <v>338</v>
      </c>
      <c r="C108" t="s">
        <v>2027</v>
      </c>
      <c r="D108" t="s">
        <v>2028</v>
      </c>
      <c r="E108" t="s">
        <v>2029</v>
      </c>
      <c r="F108" t="s">
        <v>2030</v>
      </c>
      <c r="G108" t="s">
        <v>2031</v>
      </c>
      <c r="H108" t="s">
        <v>2032</v>
      </c>
      <c r="I108" t="s">
        <v>2033</v>
      </c>
      <c r="J108" t="s">
        <v>2034</v>
      </c>
      <c r="K108" t="s">
        <v>2035</v>
      </c>
      <c r="L108" t="s">
        <v>2036</v>
      </c>
      <c r="M108" t="s">
        <v>2037</v>
      </c>
      <c r="N108" t="s">
        <v>2038</v>
      </c>
      <c r="O108" t="s">
        <v>2039</v>
      </c>
      <c r="P108" t="s">
        <v>94</v>
      </c>
      <c r="Q108" t="s">
        <v>94</v>
      </c>
    </row>
    <row r="109" spans="1:17" x14ac:dyDescent="0.3">
      <c r="A109" t="s">
        <v>594</v>
      </c>
      <c r="B109" t="s">
        <v>339</v>
      </c>
      <c r="C109" t="s">
        <v>2040</v>
      </c>
      <c r="D109" t="s">
        <v>2041</v>
      </c>
      <c r="E109" t="s">
        <v>2042</v>
      </c>
      <c r="F109" t="s">
        <v>2043</v>
      </c>
      <c r="G109" t="s">
        <v>2044</v>
      </c>
      <c r="H109" t="s">
        <v>2045</v>
      </c>
      <c r="I109" t="s">
        <v>2046</v>
      </c>
      <c r="J109" t="s">
        <v>2047</v>
      </c>
      <c r="K109" t="s">
        <v>2048</v>
      </c>
      <c r="L109" t="s">
        <v>2049</v>
      </c>
      <c r="M109" t="s">
        <v>2050</v>
      </c>
      <c r="N109" t="s">
        <v>2051</v>
      </c>
      <c r="O109" t="s">
        <v>2052</v>
      </c>
      <c r="P109" t="s">
        <v>95</v>
      </c>
      <c r="Q109" t="s">
        <v>95</v>
      </c>
    </row>
    <row r="110" spans="1:17" x14ac:dyDescent="0.3">
      <c r="A110" t="s">
        <v>595</v>
      </c>
      <c r="B110" t="s">
        <v>341</v>
      </c>
      <c r="C110" t="s">
        <v>2053</v>
      </c>
      <c r="D110" t="s">
        <v>2054</v>
      </c>
      <c r="E110" t="s">
        <v>2055</v>
      </c>
      <c r="F110" t="s">
        <v>2056</v>
      </c>
      <c r="G110" t="s">
        <v>2057</v>
      </c>
      <c r="H110" t="s">
        <v>2058</v>
      </c>
      <c r="I110" t="s">
        <v>2059</v>
      </c>
      <c r="J110" t="s">
        <v>2060</v>
      </c>
      <c r="K110" t="s">
        <v>2061</v>
      </c>
      <c r="L110" t="s">
        <v>2062</v>
      </c>
      <c r="M110" t="s">
        <v>2063</v>
      </c>
      <c r="N110" t="s">
        <v>2064</v>
      </c>
      <c r="O110" t="s">
        <v>2065</v>
      </c>
      <c r="P110" t="s">
        <v>96</v>
      </c>
      <c r="Q110" t="s">
        <v>96</v>
      </c>
    </row>
    <row r="111" spans="1:17" x14ac:dyDescent="0.3">
      <c r="A111" t="s">
        <v>596</v>
      </c>
      <c r="B111" t="s">
        <v>342</v>
      </c>
      <c r="C111" t="s">
        <v>2066</v>
      </c>
      <c r="D111" t="s">
        <v>2067</v>
      </c>
      <c r="E111" t="s">
        <v>2068</v>
      </c>
      <c r="F111" t="s">
        <v>2069</v>
      </c>
      <c r="G111" t="s">
        <v>2070</v>
      </c>
      <c r="H111" t="s">
        <v>2071</v>
      </c>
      <c r="I111" t="s">
        <v>2072</v>
      </c>
      <c r="J111" t="s">
        <v>2073</v>
      </c>
      <c r="K111" t="s">
        <v>2074</v>
      </c>
      <c r="L111" t="s">
        <v>2075</v>
      </c>
      <c r="M111" t="s">
        <v>2076</v>
      </c>
      <c r="N111" t="s">
        <v>2077</v>
      </c>
      <c r="O111" t="s">
        <v>2078</v>
      </c>
      <c r="P111" t="s">
        <v>97</v>
      </c>
      <c r="Q111" t="s">
        <v>97</v>
      </c>
    </row>
    <row r="112" spans="1:17" x14ac:dyDescent="0.3">
      <c r="A112" t="s">
        <v>597</v>
      </c>
      <c r="B112" t="s">
        <v>472</v>
      </c>
      <c r="C112" t="s">
        <v>2079</v>
      </c>
      <c r="D112" t="s">
        <v>2080</v>
      </c>
      <c r="E112" t="s">
        <v>2081</v>
      </c>
      <c r="F112" t="s">
        <v>2082</v>
      </c>
      <c r="G112" t="s">
        <v>2083</v>
      </c>
      <c r="H112" t="s">
        <v>2084</v>
      </c>
      <c r="I112" t="s">
        <v>2085</v>
      </c>
      <c r="J112" t="s">
        <v>2086</v>
      </c>
      <c r="K112" t="s">
        <v>2087</v>
      </c>
      <c r="L112" t="s">
        <v>2088</v>
      </c>
      <c r="M112" t="s">
        <v>2089</v>
      </c>
      <c r="N112" t="s">
        <v>2090</v>
      </c>
      <c r="O112" t="s">
        <v>2091</v>
      </c>
      <c r="P112" t="s">
        <v>98</v>
      </c>
      <c r="Q112" t="s">
        <v>98</v>
      </c>
    </row>
    <row r="113" spans="1:17" x14ac:dyDescent="0.3">
      <c r="A113" t="s">
        <v>598</v>
      </c>
      <c r="B113" t="s">
        <v>343</v>
      </c>
      <c r="C113" t="s">
        <v>2092</v>
      </c>
      <c r="D113" t="s">
        <v>2093</v>
      </c>
      <c r="E113" t="s">
        <v>2094</v>
      </c>
      <c r="F113" t="s">
        <v>2095</v>
      </c>
      <c r="G113" t="s">
        <v>2096</v>
      </c>
      <c r="H113" t="s">
        <v>2097</v>
      </c>
      <c r="I113" t="s">
        <v>2098</v>
      </c>
      <c r="J113" t="s">
        <v>2099</v>
      </c>
      <c r="K113" t="s">
        <v>2100</v>
      </c>
      <c r="L113" t="s">
        <v>2101</v>
      </c>
      <c r="M113" t="s">
        <v>2102</v>
      </c>
      <c r="N113" t="s">
        <v>2103</v>
      </c>
      <c r="O113" t="s">
        <v>2104</v>
      </c>
      <c r="P113" t="s">
        <v>99</v>
      </c>
      <c r="Q113" t="s">
        <v>99</v>
      </c>
    </row>
    <row r="114" spans="1:17" x14ac:dyDescent="0.3">
      <c r="A114" t="s">
        <v>599</v>
      </c>
      <c r="B114" t="s">
        <v>344</v>
      </c>
      <c r="C114" t="s">
        <v>2105</v>
      </c>
      <c r="D114" t="s">
        <v>2106</v>
      </c>
      <c r="E114" t="s">
        <v>2107</v>
      </c>
      <c r="F114" t="s">
        <v>2108</v>
      </c>
      <c r="G114" t="s">
        <v>2109</v>
      </c>
      <c r="H114" t="s">
        <v>2110</v>
      </c>
      <c r="I114" t="s">
        <v>2111</v>
      </c>
      <c r="J114" t="s">
        <v>2112</v>
      </c>
      <c r="K114" t="s">
        <v>2113</v>
      </c>
      <c r="L114" t="s">
        <v>2114</v>
      </c>
      <c r="M114" t="s">
        <v>2115</v>
      </c>
      <c r="N114" t="s">
        <v>2116</v>
      </c>
      <c r="O114" t="s">
        <v>2117</v>
      </c>
      <c r="P114" t="s">
        <v>100</v>
      </c>
      <c r="Q114" t="s">
        <v>100</v>
      </c>
    </row>
    <row r="115" spans="1:17" x14ac:dyDescent="0.3">
      <c r="A115" t="s">
        <v>600</v>
      </c>
      <c r="B115" t="s">
        <v>345</v>
      </c>
      <c r="C115" t="s">
        <v>2118</v>
      </c>
      <c r="D115" t="s">
        <v>2119</v>
      </c>
      <c r="E115" t="s">
        <v>2120</v>
      </c>
      <c r="F115" t="s">
        <v>2121</v>
      </c>
      <c r="G115" t="s">
        <v>2122</v>
      </c>
      <c r="H115" t="s">
        <v>2123</v>
      </c>
      <c r="I115" t="s">
        <v>2124</v>
      </c>
      <c r="J115" t="s">
        <v>2125</v>
      </c>
      <c r="K115" t="s">
        <v>2126</v>
      </c>
      <c r="L115" t="s">
        <v>2127</v>
      </c>
      <c r="M115" t="s">
        <v>2128</v>
      </c>
      <c r="N115" t="s">
        <v>2129</v>
      </c>
      <c r="O115" t="s">
        <v>2130</v>
      </c>
      <c r="P115" t="s">
        <v>101</v>
      </c>
      <c r="Q115" t="s">
        <v>101</v>
      </c>
    </row>
    <row r="116" spans="1:17" x14ac:dyDescent="0.3">
      <c r="A116" t="s">
        <v>601</v>
      </c>
      <c r="B116" t="s">
        <v>346</v>
      </c>
      <c r="C116" t="s">
        <v>2131</v>
      </c>
      <c r="D116" t="s">
        <v>2132</v>
      </c>
      <c r="E116" t="s">
        <v>2133</v>
      </c>
      <c r="F116" t="s">
        <v>2134</v>
      </c>
      <c r="G116" t="s">
        <v>2135</v>
      </c>
      <c r="H116" t="s">
        <v>2136</v>
      </c>
      <c r="I116" t="s">
        <v>2137</v>
      </c>
      <c r="J116" t="s">
        <v>2138</v>
      </c>
      <c r="K116" t="s">
        <v>2139</v>
      </c>
      <c r="L116" t="s">
        <v>2140</v>
      </c>
      <c r="M116" t="s">
        <v>2141</v>
      </c>
      <c r="N116" t="s">
        <v>2142</v>
      </c>
      <c r="O116" t="s">
        <v>2143</v>
      </c>
      <c r="P116" t="s">
        <v>102</v>
      </c>
      <c r="Q116" t="s">
        <v>102</v>
      </c>
    </row>
    <row r="117" spans="1:17" x14ac:dyDescent="0.3">
      <c r="A117" t="s">
        <v>602</v>
      </c>
      <c r="B117" t="s">
        <v>347</v>
      </c>
      <c r="C117" t="s">
        <v>2144</v>
      </c>
      <c r="D117" t="s">
        <v>2145</v>
      </c>
      <c r="E117" t="s">
        <v>2146</v>
      </c>
      <c r="F117" t="s">
        <v>2147</v>
      </c>
      <c r="G117" t="s">
        <v>2148</v>
      </c>
      <c r="H117" t="s">
        <v>2149</v>
      </c>
      <c r="I117" t="s">
        <v>2150</v>
      </c>
      <c r="J117" t="s">
        <v>2151</v>
      </c>
      <c r="K117" t="s">
        <v>2152</v>
      </c>
      <c r="L117" t="s">
        <v>2153</v>
      </c>
      <c r="M117" t="s">
        <v>2154</v>
      </c>
      <c r="N117" t="s">
        <v>2155</v>
      </c>
      <c r="O117" t="s">
        <v>2156</v>
      </c>
      <c r="P117" t="s">
        <v>103</v>
      </c>
      <c r="Q117" t="s">
        <v>103</v>
      </c>
    </row>
    <row r="118" spans="1:17" x14ac:dyDescent="0.3">
      <c r="A118" t="s">
        <v>603</v>
      </c>
      <c r="B118" t="s">
        <v>350</v>
      </c>
      <c r="C118" t="s">
        <v>2157</v>
      </c>
      <c r="D118" t="s">
        <v>2158</v>
      </c>
      <c r="E118" t="s">
        <v>2159</v>
      </c>
      <c r="F118" t="s">
        <v>2160</v>
      </c>
      <c r="G118" t="s">
        <v>2161</v>
      </c>
      <c r="H118" t="s">
        <v>2162</v>
      </c>
      <c r="I118" t="s">
        <v>2163</v>
      </c>
      <c r="J118" t="s">
        <v>2164</v>
      </c>
      <c r="K118" t="s">
        <v>2165</v>
      </c>
      <c r="L118" t="s">
        <v>2166</v>
      </c>
      <c r="M118" t="s">
        <v>2167</v>
      </c>
      <c r="N118" t="s">
        <v>2168</v>
      </c>
      <c r="O118" t="s">
        <v>2169</v>
      </c>
      <c r="P118" t="s">
        <v>104</v>
      </c>
      <c r="Q118" t="s">
        <v>104</v>
      </c>
    </row>
    <row r="119" spans="1:17" x14ac:dyDescent="0.3">
      <c r="A119" t="s">
        <v>604</v>
      </c>
      <c r="B119" t="s">
        <v>310</v>
      </c>
      <c r="C119" t="s">
        <v>2170</v>
      </c>
      <c r="D119" t="s">
        <v>2171</v>
      </c>
      <c r="E119" t="s">
        <v>2172</v>
      </c>
      <c r="F119" t="s">
        <v>2173</v>
      </c>
      <c r="G119" t="s">
        <v>2174</v>
      </c>
      <c r="H119" t="s">
        <v>2175</v>
      </c>
      <c r="I119" t="s">
        <v>2176</v>
      </c>
      <c r="J119" t="s">
        <v>2177</v>
      </c>
      <c r="K119" t="s">
        <v>2178</v>
      </c>
      <c r="L119" t="s">
        <v>2179</v>
      </c>
      <c r="M119" t="s">
        <v>2180</v>
      </c>
      <c r="N119" t="s">
        <v>2181</v>
      </c>
      <c r="O119" t="s">
        <v>2182</v>
      </c>
      <c r="P119" t="s">
        <v>105</v>
      </c>
      <c r="Q119" t="s">
        <v>105</v>
      </c>
    </row>
    <row r="120" spans="1:17" x14ac:dyDescent="0.3">
      <c r="A120" t="s">
        <v>605</v>
      </c>
      <c r="B120" t="s">
        <v>352</v>
      </c>
      <c r="C120" t="s">
        <v>2183</v>
      </c>
      <c r="D120" t="s">
        <v>2184</v>
      </c>
      <c r="E120" t="s">
        <v>2185</v>
      </c>
      <c r="F120" t="s">
        <v>2186</v>
      </c>
      <c r="G120" t="s">
        <v>2187</v>
      </c>
      <c r="H120" t="s">
        <v>2188</v>
      </c>
      <c r="I120" t="s">
        <v>2189</v>
      </c>
      <c r="J120" t="s">
        <v>2190</v>
      </c>
      <c r="K120" t="s">
        <v>2191</v>
      </c>
      <c r="L120" t="s">
        <v>2192</v>
      </c>
      <c r="M120" t="s">
        <v>2193</v>
      </c>
      <c r="N120" t="s">
        <v>2194</v>
      </c>
      <c r="O120" t="s">
        <v>2195</v>
      </c>
      <c r="P120" t="s">
        <v>106</v>
      </c>
      <c r="Q120" t="s">
        <v>106</v>
      </c>
    </row>
    <row r="121" spans="1:17" x14ac:dyDescent="0.3">
      <c r="A121" t="s">
        <v>606</v>
      </c>
      <c r="B121" t="s">
        <v>353</v>
      </c>
      <c r="C121" t="s">
        <v>2196</v>
      </c>
      <c r="D121" t="s">
        <v>2197</v>
      </c>
      <c r="E121" t="s">
        <v>2198</v>
      </c>
      <c r="F121" t="s">
        <v>2199</v>
      </c>
      <c r="G121" t="s">
        <v>2200</v>
      </c>
      <c r="H121" t="s">
        <v>2201</v>
      </c>
      <c r="I121" t="s">
        <v>2202</v>
      </c>
      <c r="J121" t="s">
        <v>2203</v>
      </c>
      <c r="K121" t="s">
        <v>2204</v>
      </c>
      <c r="L121" t="s">
        <v>2205</v>
      </c>
      <c r="M121" t="s">
        <v>2206</v>
      </c>
      <c r="N121" t="s">
        <v>2207</v>
      </c>
      <c r="O121" t="s">
        <v>2208</v>
      </c>
      <c r="P121" t="s">
        <v>107</v>
      </c>
      <c r="Q121" t="s">
        <v>107</v>
      </c>
    </row>
    <row r="122" spans="1:17" x14ac:dyDescent="0.3">
      <c r="A122" t="s">
        <v>607</v>
      </c>
      <c r="B122" t="s">
        <v>355</v>
      </c>
      <c r="C122" t="s">
        <v>2209</v>
      </c>
      <c r="D122" t="s">
        <v>2210</v>
      </c>
      <c r="E122" t="s">
        <v>2211</v>
      </c>
      <c r="F122" t="s">
        <v>2212</v>
      </c>
      <c r="G122" t="s">
        <v>2213</v>
      </c>
      <c r="H122" t="s">
        <v>2214</v>
      </c>
      <c r="I122" t="s">
        <v>2215</v>
      </c>
      <c r="J122" t="s">
        <v>2216</v>
      </c>
      <c r="K122" t="s">
        <v>2217</v>
      </c>
      <c r="L122" t="s">
        <v>2218</v>
      </c>
      <c r="M122" t="s">
        <v>2219</v>
      </c>
      <c r="N122" t="s">
        <v>2220</v>
      </c>
      <c r="O122" t="s">
        <v>2221</v>
      </c>
      <c r="P122" t="s">
        <v>109</v>
      </c>
      <c r="Q122" t="s">
        <v>109</v>
      </c>
    </row>
    <row r="123" spans="1:17" x14ac:dyDescent="0.3">
      <c r="A123" t="s">
        <v>608</v>
      </c>
      <c r="B123" t="s">
        <v>356</v>
      </c>
      <c r="C123" t="s">
        <v>2222</v>
      </c>
      <c r="D123" t="s">
        <v>2223</v>
      </c>
      <c r="E123" t="s">
        <v>2224</v>
      </c>
      <c r="F123" t="s">
        <v>2225</v>
      </c>
      <c r="G123" t="s">
        <v>2226</v>
      </c>
      <c r="H123" t="s">
        <v>2227</v>
      </c>
      <c r="I123" t="s">
        <v>2228</v>
      </c>
      <c r="J123" t="s">
        <v>2229</v>
      </c>
      <c r="K123" t="s">
        <v>2230</v>
      </c>
      <c r="L123" t="s">
        <v>2231</v>
      </c>
      <c r="M123" t="s">
        <v>2232</v>
      </c>
      <c r="N123" t="s">
        <v>2233</v>
      </c>
      <c r="O123" t="s">
        <v>2234</v>
      </c>
      <c r="P123" t="s">
        <v>110</v>
      </c>
      <c r="Q123" t="s">
        <v>110</v>
      </c>
    </row>
    <row r="124" spans="1:17" x14ac:dyDescent="0.3">
      <c r="A124" t="s">
        <v>609</v>
      </c>
      <c r="B124" t="s">
        <v>357</v>
      </c>
      <c r="C124" t="s">
        <v>2235</v>
      </c>
      <c r="D124" t="s">
        <v>2236</v>
      </c>
      <c r="E124" t="s">
        <v>2237</v>
      </c>
      <c r="F124" t="s">
        <v>2238</v>
      </c>
      <c r="G124" t="s">
        <v>2239</v>
      </c>
      <c r="H124" t="s">
        <v>2240</v>
      </c>
      <c r="I124" t="s">
        <v>2241</v>
      </c>
      <c r="J124" t="s">
        <v>2242</v>
      </c>
      <c r="K124" t="s">
        <v>2243</v>
      </c>
      <c r="L124" t="s">
        <v>2244</v>
      </c>
      <c r="M124" t="s">
        <v>2245</v>
      </c>
      <c r="N124" t="s">
        <v>2246</v>
      </c>
      <c r="O124" t="s">
        <v>2247</v>
      </c>
      <c r="P124" t="s">
        <v>111</v>
      </c>
      <c r="Q124" t="s">
        <v>111</v>
      </c>
    </row>
    <row r="125" spans="1:17" x14ac:dyDescent="0.3">
      <c r="A125" t="s">
        <v>610</v>
      </c>
      <c r="B125" t="s">
        <v>358</v>
      </c>
      <c r="C125" t="s">
        <v>2248</v>
      </c>
      <c r="D125" t="s">
        <v>2249</v>
      </c>
      <c r="E125" t="s">
        <v>2250</v>
      </c>
      <c r="F125" t="s">
        <v>2251</v>
      </c>
      <c r="G125" t="s">
        <v>2252</v>
      </c>
      <c r="H125" t="s">
        <v>2253</v>
      </c>
      <c r="I125" t="s">
        <v>2254</v>
      </c>
      <c r="J125" t="s">
        <v>2255</v>
      </c>
      <c r="K125" t="s">
        <v>2256</v>
      </c>
      <c r="L125" t="s">
        <v>2257</v>
      </c>
      <c r="M125" t="s">
        <v>2258</v>
      </c>
      <c r="N125" t="s">
        <v>2259</v>
      </c>
      <c r="O125" t="s">
        <v>2260</v>
      </c>
      <c r="P125" t="s">
        <v>112</v>
      </c>
      <c r="Q125" t="s">
        <v>112</v>
      </c>
    </row>
    <row r="126" spans="1:17" x14ac:dyDescent="0.3">
      <c r="A126" t="s">
        <v>611</v>
      </c>
      <c r="B126" t="s">
        <v>359</v>
      </c>
      <c r="C126" t="s">
        <v>2261</v>
      </c>
      <c r="D126" t="s">
        <v>2262</v>
      </c>
      <c r="E126" t="s">
        <v>2263</v>
      </c>
      <c r="F126" t="s">
        <v>2264</v>
      </c>
      <c r="G126" t="s">
        <v>2265</v>
      </c>
      <c r="H126" t="s">
        <v>2266</v>
      </c>
      <c r="I126" t="s">
        <v>2267</v>
      </c>
      <c r="J126" t="s">
        <v>2268</v>
      </c>
      <c r="K126" t="s">
        <v>2269</v>
      </c>
      <c r="L126" t="s">
        <v>2270</v>
      </c>
      <c r="M126" t="s">
        <v>2271</v>
      </c>
      <c r="N126" t="s">
        <v>2272</v>
      </c>
      <c r="O126" t="s">
        <v>2273</v>
      </c>
      <c r="P126" t="s">
        <v>113</v>
      </c>
      <c r="Q126" t="s">
        <v>483</v>
      </c>
    </row>
    <row r="127" spans="1:17" x14ac:dyDescent="0.3">
      <c r="A127" t="s">
        <v>612</v>
      </c>
      <c r="B127" t="s">
        <v>360</v>
      </c>
      <c r="C127" t="s">
        <v>2274</v>
      </c>
      <c r="D127" t="s">
        <v>2275</v>
      </c>
      <c r="E127" t="s">
        <v>2276</v>
      </c>
      <c r="F127" t="s">
        <v>2277</v>
      </c>
      <c r="G127" t="s">
        <v>2278</v>
      </c>
      <c r="H127" t="s">
        <v>2279</v>
      </c>
      <c r="I127" t="s">
        <v>2280</v>
      </c>
      <c r="J127" t="s">
        <v>2281</v>
      </c>
      <c r="K127" t="s">
        <v>2282</v>
      </c>
      <c r="L127" t="s">
        <v>2283</v>
      </c>
      <c r="M127" t="s">
        <v>2284</v>
      </c>
      <c r="N127" t="s">
        <v>2285</v>
      </c>
      <c r="O127" t="s">
        <v>2286</v>
      </c>
      <c r="P127" t="s">
        <v>114</v>
      </c>
      <c r="Q127" t="s">
        <v>114</v>
      </c>
    </row>
    <row r="128" spans="1:17" x14ac:dyDescent="0.3">
      <c r="A128" t="s">
        <v>613</v>
      </c>
      <c r="B128" t="s">
        <v>361</v>
      </c>
      <c r="C128" t="s">
        <v>2287</v>
      </c>
      <c r="D128" t="s">
        <v>2288</v>
      </c>
      <c r="E128" t="s">
        <v>2289</v>
      </c>
      <c r="F128" t="s">
        <v>2290</v>
      </c>
      <c r="G128" t="s">
        <v>2291</v>
      </c>
      <c r="H128" t="s">
        <v>2292</v>
      </c>
      <c r="I128" t="s">
        <v>2293</v>
      </c>
      <c r="J128" t="s">
        <v>2294</v>
      </c>
      <c r="K128" t="s">
        <v>2295</v>
      </c>
      <c r="L128" t="s">
        <v>2296</v>
      </c>
      <c r="M128" t="s">
        <v>2297</v>
      </c>
      <c r="N128" t="s">
        <v>2298</v>
      </c>
      <c r="O128" t="s">
        <v>2299</v>
      </c>
      <c r="P128" t="s">
        <v>115</v>
      </c>
      <c r="Q128" t="s">
        <v>115</v>
      </c>
    </row>
    <row r="129" spans="1:17" x14ac:dyDescent="0.3">
      <c r="A129" t="s">
        <v>614</v>
      </c>
      <c r="B129" t="s">
        <v>364</v>
      </c>
      <c r="C129" t="s">
        <v>2300</v>
      </c>
      <c r="D129" t="s">
        <v>2301</v>
      </c>
      <c r="E129" t="s">
        <v>2302</v>
      </c>
      <c r="F129" t="s">
        <v>2303</v>
      </c>
      <c r="G129" t="s">
        <v>2304</v>
      </c>
      <c r="H129" t="s">
        <v>2305</v>
      </c>
      <c r="I129" t="s">
        <v>2306</v>
      </c>
      <c r="J129" t="s">
        <v>2307</v>
      </c>
      <c r="K129" t="s">
        <v>2308</v>
      </c>
      <c r="L129" t="s">
        <v>2309</v>
      </c>
      <c r="M129" t="s">
        <v>2310</v>
      </c>
      <c r="N129" t="s">
        <v>2311</v>
      </c>
      <c r="O129" t="s">
        <v>2312</v>
      </c>
      <c r="P129" t="s">
        <v>118</v>
      </c>
      <c r="Q129" t="s">
        <v>118</v>
      </c>
    </row>
    <row r="130" spans="1:17" x14ac:dyDescent="0.3">
      <c r="A130" t="s">
        <v>615</v>
      </c>
      <c r="B130" t="s">
        <v>365</v>
      </c>
      <c r="C130" t="s">
        <v>2313</v>
      </c>
      <c r="D130" t="s">
        <v>2314</v>
      </c>
      <c r="E130" t="s">
        <v>2315</v>
      </c>
      <c r="F130" t="s">
        <v>2316</v>
      </c>
      <c r="G130" t="s">
        <v>2317</v>
      </c>
      <c r="H130" t="s">
        <v>2318</v>
      </c>
      <c r="I130" t="s">
        <v>2319</v>
      </c>
      <c r="J130" t="s">
        <v>2320</v>
      </c>
      <c r="K130" t="s">
        <v>2321</v>
      </c>
      <c r="L130" t="s">
        <v>2322</v>
      </c>
      <c r="M130" t="s">
        <v>2323</v>
      </c>
      <c r="N130" t="s">
        <v>2324</v>
      </c>
      <c r="O130" t="s">
        <v>2325</v>
      </c>
      <c r="P130" t="s">
        <v>119</v>
      </c>
      <c r="Q130" t="s">
        <v>119</v>
      </c>
    </row>
    <row r="131" spans="1:17" x14ac:dyDescent="0.3">
      <c r="A131" t="s">
        <v>616</v>
      </c>
      <c r="B131" t="s">
        <v>367</v>
      </c>
      <c r="C131" t="s">
        <v>2326</v>
      </c>
      <c r="D131" t="s">
        <v>2327</v>
      </c>
      <c r="E131" t="s">
        <v>2328</v>
      </c>
      <c r="F131" t="s">
        <v>2329</v>
      </c>
      <c r="G131" t="s">
        <v>2330</v>
      </c>
      <c r="H131" t="s">
        <v>2331</v>
      </c>
      <c r="I131" t="s">
        <v>2332</v>
      </c>
      <c r="J131" t="s">
        <v>2333</v>
      </c>
      <c r="K131" t="s">
        <v>2334</v>
      </c>
      <c r="L131" t="s">
        <v>2335</v>
      </c>
      <c r="M131" t="s">
        <v>2336</v>
      </c>
      <c r="N131" t="s">
        <v>2337</v>
      </c>
      <c r="O131" t="s">
        <v>2338</v>
      </c>
      <c r="P131" t="s">
        <v>121</v>
      </c>
      <c r="Q131" t="s">
        <v>121</v>
      </c>
    </row>
    <row r="132" spans="1:17" x14ac:dyDescent="0.3">
      <c r="A132" t="s">
        <v>617</v>
      </c>
      <c r="B132" t="s">
        <v>369</v>
      </c>
      <c r="C132" t="s">
        <v>2339</v>
      </c>
      <c r="D132" t="s">
        <v>2340</v>
      </c>
      <c r="E132" t="s">
        <v>2341</v>
      </c>
      <c r="F132" t="s">
        <v>2342</v>
      </c>
      <c r="G132" t="s">
        <v>2343</v>
      </c>
      <c r="H132" t="s">
        <v>2344</v>
      </c>
      <c r="I132" t="s">
        <v>2345</v>
      </c>
      <c r="J132" t="s">
        <v>2346</v>
      </c>
      <c r="K132" t="s">
        <v>2347</v>
      </c>
      <c r="L132" t="s">
        <v>2348</v>
      </c>
      <c r="M132" t="s">
        <v>2349</v>
      </c>
      <c r="N132" t="s">
        <v>2350</v>
      </c>
      <c r="O132" t="s">
        <v>2351</v>
      </c>
      <c r="P132" t="s">
        <v>122</v>
      </c>
      <c r="Q132" t="s">
        <v>122</v>
      </c>
    </row>
    <row r="133" spans="1:17" x14ac:dyDescent="0.3">
      <c r="A133" t="s">
        <v>618</v>
      </c>
      <c r="B133" t="s">
        <v>370</v>
      </c>
      <c r="C133" t="s">
        <v>2352</v>
      </c>
      <c r="D133" t="s">
        <v>2353</v>
      </c>
      <c r="E133" t="s">
        <v>2354</v>
      </c>
      <c r="F133" t="s">
        <v>2355</v>
      </c>
      <c r="G133" t="s">
        <v>2356</v>
      </c>
      <c r="H133" t="s">
        <v>2357</v>
      </c>
      <c r="I133" t="s">
        <v>2358</v>
      </c>
      <c r="J133" t="s">
        <v>2359</v>
      </c>
      <c r="K133" t="s">
        <v>2360</v>
      </c>
      <c r="L133" t="s">
        <v>2361</v>
      </c>
      <c r="M133" t="s">
        <v>2362</v>
      </c>
      <c r="N133" t="s">
        <v>2363</v>
      </c>
      <c r="O133" t="s">
        <v>2364</v>
      </c>
      <c r="P133" t="s">
        <v>123</v>
      </c>
      <c r="Q133" t="s">
        <v>123</v>
      </c>
    </row>
    <row r="134" spans="1:17" x14ac:dyDescent="0.3">
      <c r="A134" t="s">
        <v>619</v>
      </c>
      <c r="B134" t="s">
        <v>371</v>
      </c>
      <c r="C134" t="s">
        <v>2365</v>
      </c>
      <c r="D134" t="s">
        <v>2366</v>
      </c>
      <c r="E134" t="s">
        <v>2367</v>
      </c>
      <c r="F134" t="s">
        <v>2368</v>
      </c>
      <c r="G134" t="s">
        <v>2369</v>
      </c>
      <c r="H134" t="s">
        <v>2370</v>
      </c>
      <c r="I134" t="s">
        <v>2371</v>
      </c>
      <c r="J134" t="s">
        <v>2372</v>
      </c>
      <c r="K134" t="s">
        <v>2373</v>
      </c>
      <c r="L134" t="s">
        <v>2374</v>
      </c>
      <c r="M134" t="s">
        <v>2375</v>
      </c>
      <c r="N134" t="s">
        <v>2376</v>
      </c>
      <c r="O134" t="s">
        <v>2377</v>
      </c>
      <c r="P134" t="s">
        <v>124</v>
      </c>
      <c r="Q134" t="s">
        <v>124</v>
      </c>
    </row>
    <row r="135" spans="1:17" x14ac:dyDescent="0.3">
      <c r="A135" t="s">
        <v>620</v>
      </c>
      <c r="B135" t="s">
        <v>373</v>
      </c>
      <c r="C135" t="s">
        <v>2378</v>
      </c>
      <c r="D135" t="s">
        <v>2379</v>
      </c>
      <c r="E135" t="s">
        <v>2380</v>
      </c>
      <c r="F135" t="s">
        <v>2381</v>
      </c>
      <c r="G135" t="s">
        <v>2382</v>
      </c>
      <c r="H135" t="s">
        <v>2383</v>
      </c>
      <c r="I135" t="s">
        <v>2384</v>
      </c>
      <c r="J135" t="s">
        <v>2385</v>
      </c>
      <c r="K135" t="s">
        <v>2386</v>
      </c>
      <c r="L135" t="s">
        <v>2387</v>
      </c>
      <c r="M135" t="s">
        <v>2388</v>
      </c>
      <c r="N135" t="s">
        <v>2389</v>
      </c>
      <c r="O135" t="s">
        <v>2390</v>
      </c>
      <c r="P135" t="s">
        <v>125</v>
      </c>
      <c r="Q135" t="s">
        <v>125</v>
      </c>
    </row>
    <row r="136" spans="1:17" x14ac:dyDescent="0.3">
      <c r="A136" t="s">
        <v>621</v>
      </c>
      <c r="B136" t="s">
        <v>376</v>
      </c>
      <c r="C136" t="s">
        <v>2391</v>
      </c>
      <c r="D136" t="s">
        <v>2392</v>
      </c>
      <c r="E136" t="s">
        <v>2393</v>
      </c>
      <c r="F136" t="s">
        <v>2394</v>
      </c>
      <c r="G136" t="s">
        <v>2395</v>
      </c>
      <c r="H136" t="s">
        <v>2396</v>
      </c>
      <c r="I136" t="s">
        <v>2397</v>
      </c>
      <c r="J136" t="s">
        <v>2398</v>
      </c>
      <c r="K136" t="s">
        <v>2399</v>
      </c>
      <c r="L136" t="s">
        <v>2400</v>
      </c>
      <c r="M136" t="s">
        <v>2401</v>
      </c>
      <c r="N136" t="s">
        <v>2402</v>
      </c>
      <c r="O136" t="s">
        <v>2403</v>
      </c>
      <c r="P136" t="s">
        <v>127</v>
      </c>
      <c r="Q136" t="s">
        <v>127</v>
      </c>
    </row>
    <row r="137" spans="1:17" x14ac:dyDescent="0.3">
      <c r="A137" t="s">
        <v>622</v>
      </c>
      <c r="B137" t="s">
        <v>377</v>
      </c>
      <c r="C137" t="s">
        <v>2404</v>
      </c>
      <c r="D137" t="s">
        <v>2405</v>
      </c>
      <c r="E137" t="s">
        <v>2406</v>
      </c>
      <c r="F137" t="s">
        <v>2407</v>
      </c>
      <c r="G137" t="s">
        <v>2408</v>
      </c>
      <c r="H137" t="s">
        <v>2409</v>
      </c>
      <c r="I137" t="s">
        <v>2410</v>
      </c>
      <c r="J137" t="s">
        <v>2411</v>
      </c>
      <c r="K137" t="s">
        <v>2412</v>
      </c>
      <c r="L137" t="s">
        <v>2413</v>
      </c>
      <c r="M137" t="s">
        <v>2414</v>
      </c>
      <c r="N137" t="s">
        <v>2415</v>
      </c>
      <c r="O137" t="s">
        <v>2416</v>
      </c>
      <c r="P137" t="s">
        <v>128</v>
      </c>
      <c r="Q137" t="s">
        <v>128</v>
      </c>
    </row>
    <row r="138" spans="1:17" x14ac:dyDescent="0.3">
      <c r="A138" t="s">
        <v>623</v>
      </c>
      <c r="B138" t="s">
        <v>378</v>
      </c>
      <c r="C138" t="s">
        <v>2417</v>
      </c>
      <c r="D138" t="s">
        <v>2418</v>
      </c>
      <c r="E138" t="s">
        <v>2419</v>
      </c>
      <c r="F138" t="s">
        <v>2420</v>
      </c>
      <c r="G138" t="s">
        <v>2421</v>
      </c>
      <c r="H138" t="s">
        <v>2422</v>
      </c>
      <c r="I138" t="s">
        <v>2423</v>
      </c>
      <c r="J138" t="s">
        <v>2424</v>
      </c>
      <c r="K138" t="s">
        <v>2425</v>
      </c>
      <c r="L138" t="s">
        <v>2426</v>
      </c>
      <c r="M138" t="s">
        <v>2427</v>
      </c>
      <c r="N138" t="s">
        <v>2428</v>
      </c>
      <c r="O138" t="s">
        <v>2429</v>
      </c>
      <c r="P138" t="s">
        <v>129</v>
      </c>
      <c r="Q138" t="s">
        <v>129</v>
      </c>
    </row>
    <row r="139" spans="1:17" x14ac:dyDescent="0.3">
      <c r="A139" t="s">
        <v>624</v>
      </c>
      <c r="B139" t="s">
        <v>379</v>
      </c>
      <c r="C139" t="s">
        <v>2430</v>
      </c>
      <c r="D139" t="s">
        <v>2431</v>
      </c>
      <c r="E139" t="s">
        <v>2432</v>
      </c>
      <c r="F139" t="s">
        <v>2433</v>
      </c>
      <c r="G139" t="s">
        <v>2434</v>
      </c>
      <c r="H139" t="s">
        <v>2435</v>
      </c>
      <c r="I139" t="s">
        <v>2436</v>
      </c>
      <c r="J139" t="s">
        <v>2437</v>
      </c>
      <c r="K139" t="s">
        <v>2438</v>
      </c>
      <c r="L139" t="s">
        <v>2439</v>
      </c>
      <c r="M139" t="s">
        <v>2440</v>
      </c>
      <c r="N139" t="s">
        <v>2441</v>
      </c>
      <c r="O139" t="s">
        <v>2442</v>
      </c>
      <c r="P139" t="s">
        <v>130</v>
      </c>
      <c r="Q139" t="s">
        <v>130</v>
      </c>
    </row>
    <row r="140" spans="1:17" x14ac:dyDescent="0.3">
      <c r="A140" t="s">
        <v>625</v>
      </c>
      <c r="B140" t="s">
        <v>380</v>
      </c>
      <c r="C140" t="s">
        <v>2443</v>
      </c>
      <c r="D140" t="s">
        <v>2444</v>
      </c>
      <c r="E140" t="s">
        <v>2445</v>
      </c>
      <c r="F140" t="s">
        <v>2446</v>
      </c>
      <c r="G140" t="s">
        <v>2447</v>
      </c>
      <c r="H140" t="s">
        <v>2448</v>
      </c>
      <c r="I140" t="s">
        <v>2449</v>
      </c>
      <c r="J140" t="s">
        <v>2450</v>
      </c>
      <c r="K140" t="s">
        <v>2451</v>
      </c>
      <c r="L140" t="s">
        <v>2452</v>
      </c>
      <c r="M140" t="s">
        <v>2453</v>
      </c>
      <c r="N140" t="s">
        <v>2454</v>
      </c>
      <c r="O140" t="s">
        <v>2455</v>
      </c>
      <c r="P140" t="s">
        <v>131</v>
      </c>
      <c r="Q140" t="s">
        <v>131</v>
      </c>
    </row>
    <row r="141" spans="1:17" x14ac:dyDescent="0.3">
      <c r="A141" t="s">
        <v>626</v>
      </c>
      <c r="B141" t="s">
        <v>383</v>
      </c>
      <c r="C141" t="s">
        <v>2456</v>
      </c>
      <c r="D141" t="s">
        <v>2457</v>
      </c>
      <c r="E141" t="s">
        <v>2458</v>
      </c>
      <c r="F141" t="s">
        <v>2459</v>
      </c>
      <c r="G141" t="s">
        <v>2460</v>
      </c>
      <c r="H141" t="s">
        <v>2461</v>
      </c>
      <c r="I141" t="s">
        <v>2462</v>
      </c>
      <c r="J141" t="s">
        <v>2463</v>
      </c>
      <c r="K141" t="s">
        <v>2464</v>
      </c>
      <c r="L141" t="s">
        <v>2465</v>
      </c>
      <c r="M141" t="s">
        <v>2466</v>
      </c>
      <c r="N141" t="s">
        <v>2467</v>
      </c>
      <c r="O141" t="s">
        <v>2468</v>
      </c>
      <c r="P141" t="s">
        <v>133</v>
      </c>
      <c r="Q141" t="s">
        <v>133</v>
      </c>
    </row>
    <row r="142" spans="1:17" x14ac:dyDescent="0.3">
      <c r="A142" t="s">
        <v>627</v>
      </c>
      <c r="B142" t="s">
        <v>385</v>
      </c>
      <c r="C142" t="s">
        <v>2469</v>
      </c>
      <c r="D142" t="s">
        <v>2470</v>
      </c>
      <c r="E142" t="s">
        <v>2471</v>
      </c>
      <c r="F142" t="s">
        <v>2472</v>
      </c>
      <c r="G142" t="s">
        <v>2473</v>
      </c>
      <c r="H142" t="s">
        <v>2474</v>
      </c>
      <c r="I142" t="s">
        <v>2475</v>
      </c>
      <c r="J142" t="s">
        <v>2476</v>
      </c>
      <c r="K142" t="s">
        <v>2477</v>
      </c>
      <c r="L142" t="s">
        <v>2478</v>
      </c>
      <c r="M142" t="s">
        <v>2479</v>
      </c>
      <c r="N142" t="s">
        <v>2480</v>
      </c>
      <c r="O142" t="s">
        <v>2481</v>
      </c>
      <c r="P142" t="s">
        <v>135</v>
      </c>
      <c r="Q142" t="s">
        <v>135</v>
      </c>
    </row>
    <row r="143" spans="1:17" x14ac:dyDescent="0.3">
      <c r="A143" t="s">
        <v>628</v>
      </c>
      <c r="B143" t="s">
        <v>386</v>
      </c>
      <c r="C143" t="s">
        <v>2482</v>
      </c>
      <c r="D143" t="s">
        <v>2483</v>
      </c>
      <c r="E143" t="s">
        <v>2484</v>
      </c>
      <c r="F143" t="s">
        <v>2485</v>
      </c>
      <c r="G143" t="s">
        <v>2486</v>
      </c>
      <c r="H143" t="s">
        <v>2487</v>
      </c>
      <c r="I143" t="s">
        <v>2488</v>
      </c>
      <c r="J143" t="s">
        <v>2489</v>
      </c>
      <c r="K143" t="s">
        <v>2490</v>
      </c>
      <c r="L143" t="s">
        <v>2491</v>
      </c>
      <c r="M143" t="s">
        <v>2492</v>
      </c>
      <c r="N143" t="s">
        <v>2493</v>
      </c>
      <c r="O143" t="s">
        <v>2494</v>
      </c>
      <c r="P143" t="s">
        <v>136</v>
      </c>
      <c r="Q143" t="s">
        <v>136</v>
      </c>
    </row>
    <row r="144" spans="1:17" x14ac:dyDescent="0.3">
      <c r="A144" t="s">
        <v>629</v>
      </c>
      <c r="B144" t="s">
        <v>387</v>
      </c>
      <c r="C144" t="s">
        <v>2495</v>
      </c>
      <c r="D144" t="s">
        <v>2496</v>
      </c>
      <c r="E144" t="s">
        <v>2497</v>
      </c>
      <c r="F144" t="s">
        <v>2498</v>
      </c>
      <c r="G144" t="s">
        <v>2499</v>
      </c>
      <c r="H144" t="s">
        <v>2500</v>
      </c>
      <c r="I144" t="s">
        <v>2501</v>
      </c>
      <c r="J144" t="s">
        <v>2502</v>
      </c>
      <c r="K144" t="s">
        <v>2503</v>
      </c>
      <c r="L144" t="s">
        <v>2504</v>
      </c>
      <c r="M144" t="s">
        <v>2505</v>
      </c>
      <c r="N144" t="s">
        <v>2506</v>
      </c>
      <c r="O144" t="s">
        <v>2507</v>
      </c>
      <c r="P144" t="s">
        <v>445</v>
      </c>
      <c r="Q144" t="s">
        <v>445</v>
      </c>
    </row>
    <row r="145" spans="1:17" x14ac:dyDescent="0.3">
      <c r="A145" t="s">
        <v>630</v>
      </c>
      <c r="B145" t="s">
        <v>388</v>
      </c>
      <c r="C145" t="s">
        <v>2508</v>
      </c>
      <c r="D145" t="s">
        <v>2509</v>
      </c>
      <c r="E145" t="s">
        <v>2510</v>
      </c>
      <c r="F145" t="s">
        <v>2511</v>
      </c>
      <c r="G145" t="s">
        <v>2512</v>
      </c>
      <c r="H145" t="s">
        <v>2513</v>
      </c>
      <c r="I145" t="s">
        <v>2514</v>
      </c>
      <c r="J145" t="s">
        <v>2515</v>
      </c>
      <c r="K145" t="s">
        <v>2516</v>
      </c>
      <c r="L145" t="s">
        <v>2517</v>
      </c>
      <c r="M145" t="s">
        <v>2518</v>
      </c>
      <c r="N145" t="s">
        <v>2519</v>
      </c>
      <c r="O145" t="s">
        <v>2520</v>
      </c>
      <c r="P145" t="s">
        <v>137</v>
      </c>
      <c r="Q145" t="s">
        <v>137</v>
      </c>
    </row>
    <row r="146" spans="1:17" x14ac:dyDescent="0.3">
      <c r="A146" t="s">
        <v>631</v>
      </c>
      <c r="B146" t="s">
        <v>311</v>
      </c>
      <c r="C146" t="s">
        <v>2521</v>
      </c>
      <c r="D146" t="s">
        <v>2522</v>
      </c>
      <c r="E146" t="s">
        <v>2523</v>
      </c>
      <c r="F146" t="s">
        <v>2524</v>
      </c>
      <c r="G146" t="s">
        <v>2525</v>
      </c>
      <c r="H146" t="s">
        <v>2526</v>
      </c>
      <c r="I146" t="s">
        <v>2527</v>
      </c>
      <c r="J146" t="s">
        <v>2528</v>
      </c>
      <c r="K146" t="s">
        <v>2529</v>
      </c>
      <c r="L146" t="s">
        <v>2530</v>
      </c>
      <c r="M146" t="s">
        <v>2531</v>
      </c>
      <c r="N146" t="s">
        <v>2532</v>
      </c>
      <c r="O146" t="s">
        <v>2533</v>
      </c>
      <c r="P146" t="s">
        <v>138</v>
      </c>
      <c r="Q146" t="s">
        <v>138</v>
      </c>
    </row>
    <row r="147" spans="1:17" x14ac:dyDescent="0.3">
      <c r="A147" t="s">
        <v>632</v>
      </c>
      <c r="B147" t="s">
        <v>390</v>
      </c>
      <c r="C147" t="s">
        <v>2534</v>
      </c>
      <c r="D147" t="s">
        <v>2535</v>
      </c>
      <c r="E147" t="s">
        <v>2536</v>
      </c>
      <c r="F147" t="s">
        <v>2537</v>
      </c>
      <c r="G147" t="s">
        <v>2538</v>
      </c>
      <c r="H147" t="s">
        <v>2539</v>
      </c>
      <c r="I147" t="s">
        <v>2540</v>
      </c>
      <c r="J147" t="s">
        <v>2541</v>
      </c>
      <c r="K147" t="s">
        <v>2542</v>
      </c>
      <c r="L147" t="s">
        <v>2543</v>
      </c>
      <c r="M147" t="s">
        <v>2544</v>
      </c>
      <c r="N147" t="s">
        <v>2545</v>
      </c>
      <c r="O147" t="s">
        <v>2546</v>
      </c>
      <c r="P147" t="s">
        <v>139</v>
      </c>
      <c r="Q147" t="s">
        <v>139</v>
      </c>
    </row>
    <row r="148" spans="1:17" x14ac:dyDescent="0.3">
      <c r="A148" t="s">
        <v>633</v>
      </c>
      <c r="B148" t="s">
        <v>391</v>
      </c>
      <c r="C148" t="s">
        <v>2547</v>
      </c>
      <c r="D148" t="s">
        <v>2548</v>
      </c>
      <c r="E148" t="s">
        <v>2549</v>
      </c>
      <c r="F148" t="s">
        <v>2550</v>
      </c>
      <c r="G148" t="s">
        <v>2551</v>
      </c>
      <c r="H148" t="s">
        <v>2552</v>
      </c>
      <c r="I148" t="s">
        <v>2553</v>
      </c>
      <c r="J148" t="s">
        <v>2554</v>
      </c>
      <c r="K148" t="s">
        <v>2555</v>
      </c>
      <c r="L148" t="s">
        <v>2556</v>
      </c>
      <c r="M148" t="s">
        <v>2557</v>
      </c>
      <c r="N148" t="s">
        <v>2558</v>
      </c>
      <c r="O148" t="s">
        <v>2559</v>
      </c>
      <c r="P148" t="s">
        <v>140</v>
      </c>
      <c r="Q148" t="s">
        <v>140</v>
      </c>
    </row>
    <row r="149" spans="1:17" x14ac:dyDescent="0.3">
      <c r="A149" t="s">
        <v>634</v>
      </c>
      <c r="B149" t="s">
        <v>392</v>
      </c>
      <c r="C149" t="s">
        <v>2560</v>
      </c>
      <c r="D149" t="s">
        <v>2561</v>
      </c>
      <c r="E149" t="s">
        <v>2562</v>
      </c>
      <c r="F149" t="s">
        <v>2563</v>
      </c>
      <c r="G149" t="s">
        <v>2564</v>
      </c>
      <c r="H149" t="s">
        <v>2565</v>
      </c>
      <c r="I149" t="s">
        <v>2566</v>
      </c>
      <c r="J149" t="s">
        <v>2567</v>
      </c>
      <c r="K149" t="s">
        <v>2568</v>
      </c>
      <c r="L149" t="s">
        <v>2569</v>
      </c>
      <c r="M149" t="s">
        <v>2570</v>
      </c>
      <c r="N149" t="s">
        <v>2571</v>
      </c>
      <c r="O149" t="s">
        <v>2572</v>
      </c>
      <c r="P149" t="s">
        <v>141</v>
      </c>
      <c r="Q149" t="s">
        <v>141</v>
      </c>
    </row>
    <row r="150" spans="1:17" x14ac:dyDescent="0.3">
      <c r="A150" t="s">
        <v>635</v>
      </c>
      <c r="B150" t="s">
        <v>372</v>
      </c>
      <c r="C150" t="s">
        <v>2573</v>
      </c>
      <c r="D150" t="s">
        <v>2574</v>
      </c>
      <c r="E150" t="s">
        <v>2575</v>
      </c>
      <c r="F150" t="s">
        <v>2576</v>
      </c>
      <c r="G150" t="s">
        <v>2577</v>
      </c>
      <c r="H150" t="s">
        <v>2578</v>
      </c>
      <c r="I150" t="s">
        <v>2579</v>
      </c>
      <c r="J150" t="s">
        <v>2580</v>
      </c>
      <c r="K150" t="s">
        <v>2581</v>
      </c>
      <c r="L150" t="s">
        <v>2582</v>
      </c>
      <c r="M150" t="s">
        <v>2583</v>
      </c>
      <c r="N150" t="s">
        <v>2584</v>
      </c>
      <c r="O150" t="s">
        <v>2585</v>
      </c>
      <c r="P150" t="s">
        <v>446</v>
      </c>
      <c r="Q150" t="s">
        <v>446</v>
      </c>
    </row>
    <row r="151" spans="1:17" x14ac:dyDescent="0.3">
      <c r="A151" t="s">
        <v>636</v>
      </c>
      <c r="B151" t="s">
        <v>393</v>
      </c>
      <c r="C151" t="s">
        <v>2586</v>
      </c>
      <c r="D151" t="s">
        <v>2587</v>
      </c>
      <c r="E151" t="s">
        <v>2588</v>
      </c>
      <c r="F151" t="s">
        <v>2589</v>
      </c>
      <c r="G151" t="s">
        <v>2590</v>
      </c>
      <c r="H151" t="s">
        <v>2591</v>
      </c>
      <c r="I151" t="s">
        <v>2592</v>
      </c>
      <c r="J151" t="s">
        <v>2593</v>
      </c>
      <c r="K151" t="s">
        <v>2594</v>
      </c>
      <c r="L151" t="s">
        <v>2595</v>
      </c>
      <c r="M151" t="s">
        <v>2596</v>
      </c>
      <c r="N151" t="s">
        <v>2597</v>
      </c>
      <c r="O151" t="s">
        <v>2598</v>
      </c>
      <c r="P151" t="s">
        <v>142</v>
      </c>
      <c r="Q151" t="s">
        <v>142</v>
      </c>
    </row>
    <row r="152" spans="1:17" x14ac:dyDescent="0.3">
      <c r="A152" t="s">
        <v>637</v>
      </c>
      <c r="B152" t="s">
        <v>394</v>
      </c>
      <c r="C152" t="s">
        <v>2599</v>
      </c>
      <c r="D152" t="s">
        <v>2600</v>
      </c>
      <c r="E152" t="s">
        <v>2601</v>
      </c>
      <c r="F152" t="s">
        <v>2602</v>
      </c>
      <c r="G152" t="s">
        <v>2603</v>
      </c>
      <c r="H152" t="s">
        <v>2604</v>
      </c>
      <c r="I152" t="s">
        <v>2605</v>
      </c>
      <c r="J152" t="s">
        <v>2606</v>
      </c>
      <c r="K152" t="s">
        <v>2607</v>
      </c>
      <c r="L152" t="s">
        <v>2608</v>
      </c>
      <c r="M152" t="s">
        <v>2609</v>
      </c>
      <c r="N152" t="s">
        <v>2610</v>
      </c>
      <c r="O152" t="s">
        <v>2611</v>
      </c>
      <c r="P152" t="s">
        <v>143</v>
      </c>
      <c r="Q152" t="s">
        <v>143</v>
      </c>
    </row>
    <row r="153" spans="1:17" x14ac:dyDescent="0.3">
      <c r="A153" t="s">
        <v>638</v>
      </c>
      <c r="B153" t="s">
        <v>395</v>
      </c>
      <c r="C153" t="s">
        <v>2612</v>
      </c>
      <c r="D153" t="s">
        <v>2613</v>
      </c>
      <c r="E153" t="s">
        <v>2614</v>
      </c>
      <c r="F153" t="s">
        <v>2615</v>
      </c>
      <c r="G153" t="s">
        <v>2616</v>
      </c>
      <c r="H153" t="s">
        <v>2617</v>
      </c>
      <c r="I153" t="s">
        <v>2618</v>
      </c>
      <c r="J153" t="s">
        <v>2619</v>
      </c>
      <c r="K153" t="s">
        <v>2620</v>
      </c>
      <c r="L153" t="s">
        <v>2621</v>
      </c>
      <c r="M153" t="s">
        <v>2622</v>
      </c>
      <c r="N153" t="s">
        <v>2623</v>
      </c>
      <c r="O153" t="s">
        <v>2624</v>
      </c>
      <c r="P153" t="s">
        <v>144</v>
      </c>
      <c r="Q153" t="s">
        <v>144</v>
      </c>
    </row>
    <row r="154" spans="1:17" x14ac:dyDescent="0.3">
      <c r="A154" t="s">
        <v>639</v>
      </c>
      <c r="B154" t="s">
        <v>396</v>
      </c>
      <c r="C154" t="s">
        <v>2625</v>
      </c>
      <c r="D154" t="s">
        <v>2626</v>
      </c>
      <c r="E154" t="s">
        <v>2627</v>
      </c>
      <c r="F154" t="s">
        <v>2628</v>
      </c>
      <c r="G154" t="s">
        <v>2629</v>
      </c>
      <c r="H154" t="s">
        <v>2630</v>
      </c>
      <c r="I154" t="s">
        <v>2631</v>
      </c>
      <c r="J154" t="s">
        <v>2632</v>
      </c>
      <c r="K154" t="s">
        <v>2633</v>
      </c>
      <c r="L154" t="s">
        <v>2634</v>
      </c>
      <c r="M154" t="s">
        <v>2635</v>
      </c>
      <c r="N154" t="s">
        <v>2636</v>
      </c>
      <c r="O154" t="s">
        <v>2637</v>
      </c>
      <c r="P154" t="s">
        <v>145</v>
      </c>
      <c r="Q154" t="s">
        <v>145</v>
      </c>
    </row>
    <row r="155" spans="1:17" x14ac:dyDescent="0.3">
      <c r="A155" t="s">
        <v>640</v>
      </c>
      <c r="B155" t="s">
        <v>354</v>
      </c>
      <c r="C155" t="s">
        <v>2638</v>
      </c>
      <c r="D155" t="s">
        <v>2639</v>
      </c>
      <c r="E155" t="s">
        <v>2640</v>
      </c>
      <c r="F155" t="s">
        <v>2641</v>
      </c>
      <c r="G155" t="s">
        <v>2642</v>
      </c>
      <c r="H155" t="s">
        <v>2643</v>
      </c>
      <c r="I155" t="s">
        <v>2644</v>
      </c>
      <c r="J155" t="s">
        <v>2645</v>
      </c>
      <c r="K155" t="s">
        <v>2646</v>
      </c>
      <c r="L155" t="s">
        <v>2647</v>
      </c>
      <c r="M155" t="s">
        <v>2648</v>
      </c>
      <c r="N155" t="s">
        <v>2649</v>
      </c>
      <c r="O155" t="s">
        <v>2650</v>
      </c>
      <c r="P155" t="s">
        <v>146</v>
      </c>
      <c r="Q155" t="s">
        <v>146</v>
      </c>
    </row>
    <row r="156" spans="1:17" x14ac:dyDescent="0.3">
      <c r="A156" t="s">
        <v>641</v>
      </c>
      <c r="B156" t="s">
        <v>397</v>
      </c>
      <c r="C156" t="s">
        <v>2651</v>
      </c>
      <c r="D156" t="s">
        <v>2652</v>
      </c>
      <c r="E156" t="s">
        <v>2653</v>
      </c>
      <c r="F156" t="s">
        <v>2654</v>
      </c>
      <c r="G156" t="s">
        <v>2655</v>
      </c>
      <c r="H156" t="s">
        <v>2656</v>
      </c>
      <c r="I156" t="s">
        <v>2657</v>
      </c>
      <c r="J156" t="s">
        <v>2658</v>
      </c>
      <c r="K156" t="s">
        <v>2659</v>
      </c>
      <c r="L156" t="s">
        <v>2660</v>
      </c>
      <c r="M156" t="s">
        <v>2661</v>
      </c>
      <c r="N156" t="s">
        <v>2662</v>
      </c>
      <c r="O156" t="s">
        <v>2663</v>
      </c>
      <c r="P156" t="s">
        <v>147</v>
      </c>
      <c r="Q156" t="s">
        <v>147</v>
      </c>
    </row>
    <row r="157" spans="1:17" x14ac:dyDescent="0.3">
      <c r="A157" t="s">
        <v>642</v>
      </c>
      <c r="B157" t="s">
        <v>398</v>
      </c>
      <c r="C157" t="s">
        <v>2664</v>
      </c>
      <c r="D157" t="s">
        <v>2665</v>
      </c>
      <c r="E157" t="s">
        <v>2666</v>
      </c>
      <c r="F157" t="s">
        <v>2667</v>
      </c>
      <c r="G157" t="s">
        <v>2668</v>
      </c>
      <c r="H157" t="s">
        <v>2669</v>
      </c>
      <c r="I157" t="s">
        <v>2670</v>
      </c>
      <c r="J157" t="s">
        <v>2671</v>
      </c>
      <c r="K157" t="s">
        <v>2672</v>
      </c>
      <c r="L157" t="s">
        <v>2673</v>
      </c>
      <c r="M157" t="s">
        <v>2674</v>
      </c>
      <c r="N157" t="s">
        <v>2675</v>
      </c>
      <c r="O157" t="s">
        <v>2676</v>
      </c>
      <c r="P157" t="s">
        <v>148</v>
      </c>
      <c r="Q157" t="s">
        <v>148</v>
      </c>
    </row>
    <row r="158" spans="1:17" x14ac:dyDescent="0.3">
      <c r="A158" t="s">
        <v>643</v>
      </c>
      <c r="B158" t="s">
        <v>402</v>
      </c>
      <c r="C158" t="s">
        <v>2677</v>
      </c>
      <c r="D158" t="s">
        <v>2678</v>
      </c>
      <c r="E158" t="s">
        <v>2679</v>
      </c>
      <c r="F158" t="s">
        <v>2680</v>
      </c>
      <c r="G158" t="s">
        <v>2681</v>
      </c>
      <c r="H158" t="s">
        <v>2682</v>
      </c>
      <c r="I158" t="s">
        <v>2683</v>
      </c>
      <c r="J158" t="s">
        <v>2684</v>
      </c>
      <c r="K158" t="s">
        <v>2685</v>
      </c>
      <c r="L158" t="s">
        <v>2686</v>
      </c>
      <c r="M158" t="s">
        <v>2687</v>
      </c>
      <c r="N158" t="s">
        <v>2688</v>
      </c>
      <c r="O158" t="s">
        <v>2689</v>
      </c>
      <c r="P158" t="s">
        <v>149</v>
      </c>
      <c r="Q158" t="s">
        <v>149</v>
      </c>
    </row>
    <row r="159" spans="1:17" x14ac:dyDescent="0.3">
      <c r="A159" t="s">
        <v>644</v>
      </c>
      <c r="B159" t="s">
        <v>404</v>
      </c>
      <c r="C159" t="s">
        <v>2690</v>
      </c>
      <c r="D159" t="s">
        <v>2691</v>
      </c>
      <c r="E159" t="s">
        <v>2692</v>
      </c>
      <c r="F159" t="s">
        <v>2693</v>
      </c>
      <c r="G159" t="s">
        <v>2694</v>
      </c>
      <c r="H159" t="s">
        <v>2695</v>
      </c>
      <c r="I159" t="s">
        <v>2696</v>
      </c>
      <c r="J159" t="s">
        <v>2697</v>
      </c>
      <c r="K159" t="s">
        <v>2698</v>
      </c>
      <c r="L159" t="s">
        <v>2699</v>
      </c>
      <c r="M159" t="s">
        <v>2700</v>
      </c>
      <c r="N159" t="s">
        <v>2701</v>
      </c>
      <c r="O159" t="s">
        <v>2702</v>
      </c>
      <c r="P159" t="s">
        <v>150</v>
      </c>
      <c r="Q159" t="s">
        <v>150</v>
      </c>
    </row>
    <row r="160" spans="1:17" x14ac:dyDescent="0.3">
      <c r="A160" t="s">
        <v>645</v>
      </c>
      <c r="B160" t="s">
        <v>405</v>
      </c>
      <c r="C160" t="s">
        <v>2703</v>
      </c>
      <c r="D160" t="s">
        <v>2704</v>
      </c>
      <c r="E160" t="s">
        <v>2705</v>
      </c>
      <c r="F160" t="s">
        <v>2706</v>
      </c>
      <c r="G160" t="s">
        <v>2707</v>
      </c>
      <c r="H160" t="s">
        <v>2708</v>
      </c>
      <c r="I160" t="s">
        <v>2709</v>
      </c>
      <c r="J160" t="s">
        <v>2710</v>
      </c>
      <c r="K160" t="s">
        <v>2711</v>
      </c>
      <c r="L160" t="s">
        <v>2712</v>
      </c>
      <c r="M160" t="s">
        <v>2713</v>
      </c>
      <c r="N160" t="s">
        <v>2714</v>
      </c>
      <c r="O160" t="s">
        <v>2715</v>
      </c>
      <c r="P160" t="s">
        <v>151</v>
      </c>
      <c r="Q160" t="s">
        <v>151</v>
      </c>
    </row>
    <row r="161" spans="1:18" x14ac:dyDescent="0.3">
      <c r="A161" t="s">
        <v>646</v>
      </c>
      <c r="B161" t="s">
        <v>406</v>
      </c>
      <c r="C161" t="s">
        <v>2716</v>
      </c>
      <c r="D161" t="s">
        <v>2717</v>
      </c>
      <c r="E161" t="s">
        <v>2718</v>
      </c>
      <c r="F161" t="s">
        <v>2719</v>
      </c>
      <c r="G161" t="s">
        <v>2720</v>
      </c>
      <c r="H161" t="s">
        <v>2721</v>
      </c>
      <c r="I161" t="s">
        <v>2722</v>
      </c>
      <c r="J161" t="s">
        <v>2723</v>
      </c>
      <c r="K161" t="s">
        <v>2724</v>
      </c>
      <c r="L161" t="s">
        <v>2725</v>
      </c>
      <c r="M161" t="s">
        <v>2726</v>
      </c>
      <c r="N161" t="s">
        <v>2727</v>
      </c>
      <c r="O161" t="s">
        <v>2728</v>
      </c>
      <c r="P161" t="s">
        <v>152</v>
      </c>
      <c r="Q161" t="s">
        <v>152</v>
      </c>
    </row>
    <row r="162" spans="1:18" x14ac:dyDescent="0.3">
      <c r="A162" t="s">
        <v>647</v>
      </c>
      <c r="B162" t="s">
        <v>408</v>
      </c>
      <c r="C162" t="s">
        <v>2729</v>
      </c>
      <c r="D162" t="s">
        <v>2730</v>
      </c>
      <c r="E162" t="s">
        <v>2731</v>
      </c>
      <c r="F162" t="s">
        <v>2732</v>
      </c>
      <c r="G162" t="s">
        <v>2733</v>
      </c>
      <c r="H162" t="s">
        <v>2734</v>
      </c>
      <c r="I162" t="s">
        <v>2735</v>
      </c>
      <c r="J162" t="s">
        <v>2736</v>
      </c>
      <c r="K162" t="s">
        <v>2737</v>
      </c>
      <c r="L162" t="s">
        <v>2738</v>
      </c>
      <c r="M162" t="s">
        <v>2739</v>
      </c>
      <c r="N162" t="s">
        <v>2740</v>
      </c>
      <c r="O162" t="s">
        <v>2741</v>
      </c>
      <c r="P162" t="s">
        <v>154</v>
      </c>
      <c r="Q162" t="s">
        <v>154</v>
      </c>
    </row>
    <row r="163" spans="1:18" x14ac:dyDescent="0.3">
      <c r="A163" t="s">
        <v>648</v>
      </c>
      <c r="B163" t="s">
        <v>409</v>
      </c>
      <c r="C163" t="s">
        <v>2742</v>
      </c>
      <c r="D163" t="s">
        <v>2743</v>
      </c>
      <c r="E163" t="s">
        <v>2744</v>
      </c>
      <c r="F163" t="s">
        <v>2745</v>
      </c>
      <c r="G163" t="s">
        <v>2746</v>
      </c>
      <c r="H163" t="s">
        <v>2747</v>
      </c>
      <c r="I163" t="s">
        <v>2748</v>
      </c>
      <c r="J163" t="s">
        <v>2749</v>
      </c>
      <c r="K163" t="s">
        <v>2750</v>
      </c>
      <c r="L163" t="s">
        <v>2751</v>
      </c>
      <c r="M163" t="s">
        <v>2752</v>
      </c>
      <c r="N163" t="s">
        <v>2753</v>
      </c>
      <c r="O163" t="s">
        <v>2754</v>
      </c>
      <c r="P163" t="s">
        <v>155</v>
      </c>
      <c r="Q163" t="s">
        <v>155</v>
      </c>
    </row>
    <row r="164" spans="1:18" x14ac:dyDescent="0.3">
      <c r="A164" t="s">
        <v>649</v>
      </c>
      <c r="B164" t="s">
        <v>410</v>
      </c>
      <c r="C164" t="s">
        <v>2755</v>
      </c>
      <c r="D164" t="s">
        <v>2756</v>
      </c>
      <c r="E164" t="s">
        <v>2757</v>
      </c>
      <c r="F164" t="s">
        <v>2758</v>
      </c>
      <c r="G164" t="s">
        <v>2759</v>
      </c>
      <c r="H164" t="s">
        <v>2760</v>
      </c>
      <c r="I164" t="s">
        <v>2761</v>
      </c>
      <c r="J164" t="s">
        <v>2762</v>
      </c>
      <c r="K164" t="s">
        <v>2763</v>
      </c>
      <c r="L164" t="s">
        <v>2764</v>
      </c>
      <c r="M164" t="s">
        <v>2765</v>
      </c>
      <c r="N164" t="s">
        <v>2766</v>
      </c>
      <c r="O164" t="s">
        <v>2767</v>
      </c>
      <c r="P164" t="s">
        <v>156</v>
      </c>
      <c r="Q164" t="s">
        <v>156</v>
      </c>
    </row>
    <row r="165" spans="1:18" x14ac:dyDescent="0.3">
      <c r="A165" t="s">
        <v>650</v>
      </c>
      <c r="B165" t="s">
        <v>411</v>
      </c>
      <c r="C165" t="s">
        <v>2768</v>
      </c>
      <c r="D165" t="s">
        <v>2769</v>
      </c>
      <c r="E165" t="s">
        <v>2770</v>
      </c>
      <c r="F165" t="s">
        <v>2771</v>
      </c>
      <c r="G165" t="s">
        <v>2772</v>
      </c>
      <c r="H165" t="s">
        <v>2773</v>
      </c>
      <c r="I165" t="s">
        <v>2774</v>
      </c>
      <c r="J165" t="s">
        <v>2775</v>
      </c>
      <c r="K165" t="s">
        <v>2776</v>
      </c>
      <c r="L165" t="s">
        <v>2777</v>
      </c>
      <c r="M165" t="s">
        <v>2778</v>
      </c>
      <c r="N165" t="s">
        <v>2779</v>
      </c>
      <c r="O165" t="s">
        <v>2780</v>
      </c>
      <c r="P165" t="s">
        <v>157</v>
      </c>
      <c r="Q165" t="s">
        <v>157</v>
      </c>
    </row>
    <row r="166" spans="1:18" x14ac:dyDescent="0.3">
      <c r="A166" t="s">
        <v>651</v>
      </c>
      <c r="B166" t="s">
        <v>412</v>
      </c>
      <c r="C166" t="s">
        <v>2781</v>
      </c>
      <c r="D166" t="s">
        <v>2782</v>
      </c>
      <c r="E166" t="s">
        <v>2783</v>
      </c>
      <c r="F166" t="s">
        <v>2784</v>
      </c>
      <c r="G166" t="s">
        <v>2785</v>
      </c>
      <c r="H166" t="s">
        <v>2786</v>
      </c>
      <c r="I166" t="s">
        <v>2787</v>
      </c>
      <c r="J166" t="s">
        <v>2788</v>
      </c>
      <c r="K166" t="s">
        <v>2789</v>
      </c>
      <c r="L166" t="s">
        <v>2790</v>
      </c>
      <c r="M166" t="s">
        <v>2791</v>
      </c>
      <c r="N166" t="s">
        <v>2792</v>
      </c>
      <c r="O166" t="s">
        <v>2793</v>
      </c>
      <c r="P166" t="s">
        <v>158</v>
      </c>
      <c r="Q166" t="s">
        <v>158</v>
      </c>
    </row>
    <row r="167" spans="1:18" x14ac:dyDescent="0.3">
      <c r="A167" t="s">
        <v>652</v>
      </c>
      <c r="B167" t="s">
        <v>415</v>
      </c>
      <c r="C167" t="s">
        <v>2794</v>
      </c>
      <c r="D167" t="s">
        <v>2795</v>
      </c>
      <c r="E167" t="s">
        <v>2796</v>
      </c>
      <c r="F167" t="s">
        <v>2797</v>
      </c>
      <c r="G167" t="s">
        <v>2798</v>
      </c>
      <c r="H167" t="s">
        <v>2799</v>
      </c>
      <c r="I167" t="s">
        <v>2800</v>
      </c>
      <c r="J167" t="s">
        <v>2801</v>
      </c>
      <c r="K167" t="s">
        <v>2802</v>
      </c>
      <c r="L167" t="s">
        <v>2803</v>
      </c>
      <c r="M167" t="s">
        <v>2804</v>
      </c>
      <c r="N167" t="s">
        <v>2805</v>
      </c>
      <c r="O167" t="s">
        <v>2806</v>
      </c>
      <c r="P167" t="s">
        <v>159</v>
      </c>
      <c r="Q167" t="s">
        <v>159</v>
      </c>
    </row>
    <row r="168" spans="1:18" x14ac:dyDescent="0.3">
      <c r="A168" t="s">
        <v>653</v>
      </c>
      <c r="B168" t="s">
        <v>246</v>
      </c>
      <c r="C168" t="s">
        <v>2807</v>
      </c>
      <c r="D168" t="s">
        <v>2808</v>
      </c>
      <c r="E168" t="s">
        <v>2809</v>
      </c>
      <c r="F168" t="s">
        <v>2810</v>
      </c>
      <c r="G168" t="s">
        <v>2811</v>
      </c>
      <c r="H168" t="s">
        <v>2812</v>
      </c>
      <c r="I168" t="s">
        <v>2813</v>
      </c>
      <c r="J168" t="s">
        <v>2814</v>
      </c>
      <c r="K168" t="s">
        <v>2815</v>
      </c>
      <c r="L168" t="s">
        <v>2816</v>
      </c>
      <c r="M168" t="s">
        <v>2817</v>
      </c>
      <c r="N168" t="s">
        <v>2818</v>
      </c>
      <c r="O168" t="s">
        <v>2819</v>
      </c>
      <c r="P168" t="s">
        <v>160</v>
      </c>
      <c r="Q168" t="s">
        <v>160</v>
      </c>
    </row>
    <row r="169" spans="1:18" x14ac:dyDescent="0.3">
      <c r="A169" t="s">
        <v>3080</v>
      </c>
      <c r="B169" t="s">
        <v>3081</v>
      </c>
      <c r="C169" t="s">
        <v>3082</v>
      </c>
      <c r="D169" t="s">
        <v>3083</v>
      </c>
      <c r="E169" t="s">
        <v>3084</v>
      </c>
      <c r="F169" t="s">
        <v>3085</v>
      </c>
      <c r="G169" t="s">
        <v>3086</v>
      </c>
      <c r="H169" t="s">
        <v>3087</v>
      </c>
      <c r="I169" t="s">
        <v>3088</v>
      </c>
      <c r="J169" t="s">
        <v>3089</v>
      </c>
      <c r="K169" t="s">
        <v>3090</v>
      </c>
      <c r="L169" t="s">
        <v>3091</v>
      </c>
      <c r="M169" t="s">
        <v>3092</v>
      </c>
      <c r="N169" t="s">
        <v>3093</v>
      </c>
      <c r="O169" t="s">
        <v>3094</v>
      </c>
      <c r="P169" t="s">
        <v>3095</v>
      </c>
      <c r="Q169" t="s">
        <v>3095</v>
      </c>
    </row>
    <row r="170" spans="1:18" x14ac:dyDescent="0.3">
      <c r="A170" t="s">
        <v>3096</v>
      </c>
      <c r="B170" t="s">
        <v>3097</v>
      </c>
      <c r="C170" t="s">
        <v>3098</v>
      </c>
      <c r="D170" t="s">
        <v>3099</v>
      </c>
      <c r="E170" t="s">
        <v>3100</v>
      </c>
      <c r="F170" t="s">
        <v>3101</v>
      </c>
      <c r="G170" t="s">
        <v>3102</v>
      </c>
      <c r="H170" t="s">
        <v>3103</v>
      </c>
      <c r="I170" t="s">
        <v>3104</v>
      </c>
      <c r="J170" t="s">
        <v>3105</v>
      </c>
      <c r="K170" t="s">
        <v>3106</v>
      </c>
      <c r="L170" t="s">
        <v>3107</v>
      </c>
      <c r="M170" t="s">
        <v>3108</v>
      </c>
      <c r="N170" t="s">
        <v>3109</v>
      </c>
      <c r="O170" t="s">
        <v>3110</v>
      </c>
      <c r="P170" t="s">
        <v>3111</v>
      </c>
      <c r="Q170" t="s">
        <v>3111</v>
      </c>
    </row>
    <row r="171" spans="1:18" x14ac:dyDescent="0.3">
      <c r="A171" t="s">
        <v>3112</v>
      </c>
      <c r="B171" t="s">
        <v>3113</v>
      </c>
      <c r="C171" t="s">
        <v>3114</v>
      </c>
      <c r="D171" t="s">
        <v>3115</v>
      </c>
      <c r="E171" t="s">
        <v>3116</v>
      </c>
      <c r="F171" t="s">
        <v>3117</v>
      </c>
      <c r="G171" t="s">
        <v>3118</v>
      </c>
      <c r="H171" t="s">
        <v>3119</v>
      </c>
      <c r="I171" t="s">
        <v>3120</v>
      </c>
      <c r="J171" t="s">
        <v>3121</v>
      </c>
      <c r="K171" t="s">
        <v>3122</v>
      </c>
      <c r="L171" t="s">
        <v>3123</v>
      </c>
      <c r="M171" t="s">
        <v>3124</v>
      </c>
      <c r="N171" t="s">
        <v>3125</v>
      </c>
      <c r="O171" t="s">
        <v>3126</v>
      </c>
      <c r="P171" t="s">
        <v>3127</v>
      </c>
      <c r="Q171" t="s">
        <v>3127</v>
      </c>
    </row>
    <row r="172" spans="1:18" x14ac:dyDescent="0.3">
      <c r="A172" t="s">
        <v>3128</v>
      </c>
      <c r="B172" t="s">
        <v>3129</v>
      </c>
      <c r="C172" t="s">
        <v>3130</v>
      </c>
      <c r="D172" t="s">
        <v>3131</v>
      </c>
      <c r="E172" t="s">
        <v>3132</v>
      </c>
      <c r="F172" t="s">
        <v>3133</v>
      </c>
      <c r="G172" t="s">
        <v>3134</v>
      </c>
      <c r="H172" t="s">
        <v>3135</v>
      </c>
      <c r="I172" t="s">
        <v>3136</v>
      </c>
      <c r="J172" t="s">
        <v>3137</v>
      </c>
      <c r="K172" t="s">
        <v>3138</v>
      </c>
      <c r="L172" t="s">
        <v>3139</v>
      </c>
      <c r="M172" t="s">
        <v>3140</v>
      </c>
      <c r="N172" t="s">
        <v>3141</v>
      </c>
      <c r="O172" t="s">
        <v>3142</v>
      </c>
      <c r="P172" t="s">
        <v>3143</v>
      </c>
      <c r="Q172" t="s">
        <v>3144</v>
      </c>
    </row>
    <row r="173" spans="1:18" x14ac:dyDescent="0.3">
      <c r="A173" t="s">
        <v>3145</v>
      </c>
      <c r="B173" t="s">
        <v>3146</v>
      </c>
      <c r="C173" t="s">
        <v>3147</v>
      </c>
      <c r="D173" t="s">
        <v>3148</v>
      </c>
      <c r="E173" t="s">
        <v>3149</v>
      </c>
      <c r="F173" t="s">
        <v>3150</v>
      </c>
      <c r="G173" t="s">
        <v>3151</v>
      </c>
      <c r="H173" t="s">
        <v>3152</v>
      </c>
      <c r="I173" t="s">
        <v>3153</v>
      </c>
      <c r="J173" t="s">
        <v>3154</v>
      </c>
      <c r="K173" t="s">
        <v>3155</v>
      </c>
      <c r="L173" t="s">
        <v>3156</v>
      </c>
      <c r="M173" t="s">
        <v>3157</v>
      </c>
      <c r="N173" t="s">
        <v>3158</v>
      </c>
      <c r="O173" t="s">
        <v>3159</v>
      </c>
      <c r="P173" t="s">
        <v>3160</v>
      </c>
      <c r="Q173" t="s">
        <v>3161</v>
      </c>
    </row>
    <row r="174" spans="1:18" x14ac:dyDescent="0.3">
      <c r="A174" t="s">
        <v>3162</v>
      </c>
      <c r="B174" t="s">
        <v>3163</v>
      </c>
      <c r="C174" t="s">
        <v>3164</v>
      </c>
      <c r="D174" t="s">
        <v>3165</v>
      </c>
      <c r="E174" t="s">
        <v>3166</v>
      </c>
      <c r="F174" t="s">
        <v>3167</v>
      </c>
      <c r="G174" t="s">
        <v>3168</v>
      </c>
      <c r="H174" t="s">
        <v>3169</v>
      </c>
      <c r="I174" t="s">
        <v>3170</v>
      </c>
      <c r="J174" t="s">
        <v>3171</v>
      </c>
      <c r="K174" t="s">
        <v>3172</v>
      </c>
      <c r="L174" t="s">
        <v>3173</v>
      </c>
      <c r="M174" t="s">
        <v>3174</v>
      </c>
      <c r="N174" t="s">
        <v>3175</v>
      </c>
      <c r="O174" t="s">
        <v>3176</v>
      </c>
      <c r="P174" t="s">
        <v>3177</v>
      </c>
      <c r="Q174" t="s">
        <v>3178</v>
      </c>
    </row>
    <row r="175" spans="1:18" s="10" customFormat="1" x14ac:dyDescent="0.3">
      <c r="A175"/>
      <c r="B175"/>
      <c r="C175"/>
      <c r="D175"/>
      <c r="E175"/>
      <c r="F175"/>
      <c r="G175"/>
      <c r="H175"/>
      <c r="I175"/>
      <c r="J175"/>
      <c r="K175"/>
      <c r="L175"/>
      <c r="M175"/>
      <c r="N175"/>
      <c r="O175"/>
      <c r="P175"/>
      <c r="Q175"/>
      <c r="R175"/>
    </row>
    <row r="179" spans="1:3" x14ac:dyDescent="0.3">
      <c r="A179" t="s">
        <v>488</v>
      </c>
      <c r="C179" t="s">
        <v>178</v>
      </c>
    </row>
    <row r="180" spans="1:3" x14ac:dyDescent="0.3">
      <c r="A180" t="s">
        <v>510</v>
      </c>
      <c r="C180" t="s">
        <v>0</v>
      </c>
    </row>
    <row r="181" spans="1:3" x14ac:dyDescent="0.3">
      <c r="A181" t="s">
        <v>511</v>
      </c>
      <c r="C181" t="s">
        <v>1</v>
      </c>
    </row>
    <row r="182" spans="1:3" x14ac:dyDescent="0.3">
      <c r="A182" t="s">
        <v>512</v>
      </c>
      <c r="C182" t="s">
        <v>2</v>
      </c>
    </row>
    <row r="183" spans="1:3" x14ac:dyDescent="0.3">
      <c r="A183" t="s">
        <v>513</v>
      </c>
      <c r="C183" t="s">
        <v>3</v>
      </c>
    </row>
    <row r="184" spans="1:3" x14ac:dyDescent="0.3">
      <c r="A184" t="s">
        <v>514</v>
      </c>
      <c r="C184" t="s">
        <v>4</v>
      </c>
    </row>
    <row r="185" spans="1:3" x14ac:dyDescent="0.3">
      <c r="A185" t="s">
        <v>515</v>
      </c>
      <c r="C185" t="s">
        <v>5</v>
      </c>
    </row>
    <row r="186" spans="1:3" x14ac:dyDescent="0.3">
      <c r="A186" t="s">
        <v>516</v>
      </c>
      <c r="C186" t="s">
        <v>443</v>
      </c>
    </row>
    <row r="187" spans="1:3" x14ac:dyDescent="0.3">
      <c r="A187" t="s">
        <v>517</v>
      </c>
      <c r="C187" t="s">
        <v>6</v>
      </c>
    </row>
    <row r="188" spans="1:3" x14ac:dyDescent="0.3">
      <c r="A188" t="s">
        <v>518</v>
      </c>
      <c r="C188" t="s">
        <v>7</v>
      </c>
    </row>
    <row r="189" spans="1:3" x14ac:dyDescent="0.3">
      <c r="A189" t="s">
        <v>519</v>
      </c>
      <c r="C189" t="s">
        <v>8</v>
      </c>
    </row>
    <row r="190" spans="1:3" x14ac:dyDescent="0.3">
      <c r="A190" t="s">
        <v>520</v>
      </c>
      <c r="C190" t="s">
        <v>9</v>
      </c>
    </row>
    <row r="191" spans="1:3" x14ac:dyDescent="0.3">
      <c r="A191" t="s">
        <v>521</v>
      </c>
      <c r="C191" t="s">
        <v>10</v>
      </c>
    </row>
    <row r="192" spans="1:3" x14ac:dyDescent="0.3">
      <c r="A192" t="s">
        <v>522</v>
      </c>
      <c r="C192" t="s">
        <v>11</v>
      </c>
    </row>
    <row r="193" spans="1:3" x14ac:dyDescent="0.3">
      <c r="A193" t="s">
        <v>503</v>
      </c>
      <c r="C193" t="s">
        <v>162</v>
      </c>
    </row>
    <row r="194" spans="1:3" x14ac:dyDescent="0.3">
      <c r="A194" t="s">
        <v>523</v>
      </c>
      <c r="C194" t="s">
        <v>12</v>
      </c>
    </row>
    <row r="195" spans="1:3" x14ac:dyDescent="0.3">
      <c r="A195" t="s">
        <v>524</v>
      </c>
      <c r="C195" t="s">
        <v>13</v>
      </c>
    </row>
    <row r="196" spans="1:3" x14ac:dyDescent="0.3">
      <c r="A196" t="s">
        <v>525</v>
      </c>
      <c r="C196" t="s">
        <v>14</v>
      </c>
    </row>
    <row r="197" spans="1:3" x14ac:dyDescent="0.3">
      <c r="A197" t="s">
        <v>526</v>
      </c>
      <c r="C197" t="s">
        <v>16</v>
      </c>
    </row>
    <row r="198" spans="1:3" x14ac:dyDescent="0.3">
      <c r="A198" t="s">
        <v>527</v>
      </c>
      <c r="C198" t="s">
        <v>17</v>
      </c>
    </row>
    <row r="199" spans="1:3" x14ac:dyDescent="0.3">
      <c r="A199" t="s">
        <v>528</v>
      </c>
      <c r="C199" t="s">
        <v>18</v>
      </c>
    </row>
    <row r="200" spans="1:3" x14ac:dyDescent="0.3">
      <c r="A200" t="s">
        <v>529</v>
      </c>
      <c r="C200" t="s">
        <v>19</v>
      </c>
    </row>
    <row r="201" spans="1:3" x14ac:dyDescent="0.3">
      <c r="A201" t="s">
        <v>530</v>
      </c>
      <c r="C201" t="s">
        <v>444</v>
      </c>
    </row>
    <row r="202" spans="1:3" x14ac:dyDescent="0.3">
      <c r="A202" t="s">
        <v>531</v>
      </c>
      <c r="C202" t="s">
        <v>253</v>
      </c>
    </row>
    <row r="203" spans="1:3" x14ac:dyDescent="0.3">
      <c r="A203" t="s">
        <v>532</v>
      </c>
      <c r="C203" t="s">
        <v>20</v>
      </c>
    </row>
    <row r="204" spans="1:3" x14ac:dyDescent="0.3">
      <c r="A204" t="s">
        <v>533</v>
      </c>
      <c r="C204" t="s">
        <v>21</v>
      </c>
    </row>
    <row r="205" spans="1:3" x14ac:dyDescent="0.3">
      <c r="A205" t="s">
        <v>534</v>
      </c>
      <c r="C205" t="s">
        <v>23</v>
      </c>
    </row>
    <row r="206" spans="1:3" x14ac:dyDescent="0.3">
      <c r="A206" t="s">
        <v>535</v>
      </c>
      <c r="C206" t="s">
        <v>24</v>
      </c>
    </row>
    <row r="207" spans="1:3" x14ac:dyDescent="0.3">
      <c r="A207" t="s">
        <v>536</v>
      </c>
      <c r="C207" t="s">
        <v>25</v>
      </c>
    </row>
    <row r="208" spans="1:3" x14ac:dyDescent="0.3">
      <c r="A208" t="s">
        <v>537</v>
      </c>
      <c r="C208" t="s">
        <v>26</v>
      </c>
    </row>
    <row r="209" spans="1:3" x14ac:dyDescent="0.3">
      <c r="A209" t="s">
        <v>538</v>
      </c>
      <c r="C209" t="s">
        <v>27</v>
      </c>
    </row>
    <row r="210" spans="1:3" x14ac:dyDescent="0.3">
      <c r="A210" t="s">
        <v>3074</v>
      </c>
      <c r="C210" t="s">
        <v>163</v>
      </c>
    </row>
    <row r="211" spans="1:3" x14ac:dyDescent="0.3">
      <c r="A211" t="s">
        <v>539</v>
      </c>
      <c r="C211" t="s">
        <v>29</v>
      </c>
    </row>
    <row r="212" spans="1:3" x14ac:dyDescent="0.3">
      <c r="A212" t="s">
        <v>493</v>
      </c>
      <c r="C212" t="s">
        <v>164</v>
      </c>
    </row>
    <row r="213" spans="1:3" x14ac:dyDescent="0.3">
      <c r="A213" t="s">
        <v>540</v>
      </c>
      <c r="C213" t="s">
        <v>30</v>
      </c>
    </row>
    <row r="214" spans="1:3" x14ac:dyDescent="0.3">
      <c r="A214" t="s">
        <v>541</v>
      </c>
      <c r="C214" t="s">
        <v>31</v>
      </c>
    </row>
    <row r="215" spans="1:3" x14ac:dyDescent="0.3">
      <c r="A215" t="s">
        <v>542</v>
      </c>
      <c r="C215" t="s">
        <v>32</v>
      </c>
    </row>
    <row r="216" spans="1:3" x14ac:dyDescent="0.3">
      <c r="A216" t="s">
        <v>3076</v>
      </c>
      <c r="C216" t="s">
        <v>165</v>
      </c>
    </row>
    <row r="217" spans="1:3" x14ac:dyDescent="0.3">
      <c r="A217" t="s">
        <v>543</v>
      </c>
      <c r="C217" t="s">
        <v>33</v>
      </c>
    </row>
    <row r="218" spans="1:3" x14ac:dyDescent="0.3">
      <c r="A218" t="s">
        <v>3080</v>
      </c>
      <c r="C218" t="s">
        <v>3095</v>
      </c>
    </row>
    <row r="219" spans="1:3" x14ac:dyDescent="0.3">
      <c r="A219" t="s">
        <v>544</v>
      </c>
      <c r="C219" t="s">
        <v>35</v>
      </c>
    </row>
    <row r="220" spans="1:3" x14ac:dyDescent="0.3">
      <c r="A220" t="s">
        <v>545</v>
      </c>
      <c r="C220" t="s">
        <v>38</v>
      </c>
    </row>
    <row r="221" spans="1:3" x14ac:dyDescent="0.3">
      <c r="A221" t="s">
        <v>546</v>
      </c>
      <c r="C221" t="s">
        <v>39</v>
      </c>
    </row>
    <row r="222" spans="1:3" x14ac:dyDescent="0.3">
      <c r="A222" t="s">
        <v>547</v>
      </c>
      <c r="C222" t="s">
        <v>40</v>
      </c>
    </row>
    <row r="223" spans="1:3" x14ac:dyDescent="0.3">
      <c r="A223" t="s">
        <v>548</v>
      </c>
      <c r="C223" t="s">
        <v>41</v>
      </c>
    </row>
    <row r="224" spans="1:3" x14ac:dyDescent="0.3">
      <c r="A224" t="s">
        <v>549</v>
      </c>
      <c r="C224" t="s">
        <v>42</v>
      </c>
    </row>
    <row r="225" spans="1:3" x14ac:dyDescent="0.3">
      <c r="A225" t="s">
        <v>550</v>
      </c>
      <c r="C225" t="s">
        <v>44</v>
      </c>
    </row>
    <row r="226" spans="1:3" x14ac:dyDescent="0.3">
      <c r="A226" t="str">
        <f>IF(OR('Makro DE'!D8=EU_DE!A11,'Makro DE'!D10=EU_DE!A11,'Makro DE'!D12=EU_DE!A11),"","GB Großbritannien")</f>
        <v>GB Großbritannien</v>
      </c>
      <c r="C226" t="s">
        <v>45</v>
      </c>
    </row>
    <row r="227" spans="1:3" x14ac:dyDescent="0.3">
      <c r="A227" t="s">
        <v>552</v>
      </c>
      <c r="C227" t="s">
        <v>46</v>
      </c>
    </row>
    <row r="228" spans="1:3" x14ac:dyDescent="0.3">
      <c r="A228" t="s">
        <v>553</v>
      </c>
      <c r="C228" t="s">
        <v>47</v>
      </c>
    </row>
    <row r="229" spans="1:3" x14ac:dyDescent="0.3">
      <c r="A229" t="s">
        <v>554</v>
      </c>
      <c r="C229" t="s">
        <v>48</v>
      </c>
    </row>
    <row r="230" spans="1:3" x14ac:dyDescent="0.3">
      <c r="A230" t="s">
        <v>555</v>
      </c>
      <c r="C230" t="s">
        <v>49</v>
      </c>
    </row>
    <row r="231" spans="1:3" x14ac:dyDescent="0.3">
      <c r="A231" t="s">
        <v>556</v>
      </c>
      <c r="C231" t="s">
        <v>50</v>
      </c>
    </row>
    <row r="232" spans="1:3" x14ac:dyDescent="0.3">
      <c r="A232" t="s">
        <v>557</v>
      </c>
      <c r="C232" t="s">
        <v>51</v>
      </c>
    </row>
    <row r="233" spans="1:3" x14ac:dyDescent="0.3">
      <c r="A233" t="s">
        <v>3096</v>
      </c>
      <c r="C233" t="s">
        <v>3111</v>
      </c>
    </row>
    <row r="234" spans="1:3" x14ac:dyDescent="0.3">
      <c r="A234" t="s">
        <v>558</v>
      </c>
      <c r="C234" t="s">
        <v>52</v>
      </c>
    </row>
    <row r="235" spans="1:3" x14ac:dyDescent="0.3">
      <c r="A235" t="s">
        <v>559</v>
      </c>
      <c r="C235" t="s">
        <v>53</v>
      </c>
    </row>
    <row r="236" spans="1:3" x14ac:dyDescent="0.3">
      <c r="A236" t="s">
        <v>499</v>
      </c>
      <c r="C236" t="s">
        <v>166</v>
      </c>
    </row>
    <row r="237" spans="1:3" x14ac:dyDescent="0.3">
      <c r="A237" t="s">
        <v>489</v>
      </c>
      <c r="C237" t="s">
        <v>167</v>
      </c>
    </row>
    <row r="238" spans="1:3" x14ac:dyDescent="0.3">
      <c r="A238" t="s">
        <v>560</v>
      </c>
      <c r="C238" t="s">
        <v>55</v>
      </c>
    </row>
    <row r="239" spans="1:3" x14ac:dyDescent="0.3">
      <c r="A239" t="s">
        <v>561</v>
      </c>
      <c r="C239" t="s">
        <v>56</v>
      </c>
    </row>
    <row r="240" spans="1:3" x14ac:dyDescent="0.3">
      <c r="A240" t="s">
        <v>562</v>
      </c>
      <c r="C240" t="s">
        <v>58</v>
      </c>
    </row>
    <row r="241" spans="1:3" x14ac:dyDescent="0.3">
      <c r="A241" t="s">
        <v>563</v>
      </c>
      <c r="C241" t="s">
        <v>59</v>
      </c>
    </row>
    <row r="242" spans="1:3" x14ac:dyDescent="0.3">
      <c r="A242" t="s">
        <v>564</v>
      </c>
      <c r="C242" t="s">
        <v>60</v>
      </c>
    </row>
    <row r="243" spans="1:3" x14ac:dyDescent="0.3">
      <c r="A243" t="s">
        <v>565</v>
      </c>
      <c r="C243" t="s">
        <v>61</v>
      </c>
    </row>
    <row r="244" spans="1:3" x14ac:dyDescent="0.3">
      <c r="A244" t="s">
        <v>566</v>
      </c>
      <c r="C244" t="s">
        <v>62</v>
      </c>
    </row>
    <row r="245" spans="1:3" x14ac:dyDescent="0.3">
      <c r="A245" t="s">
        <v>567</v>
      </c>
      <c r="C245" t="s">
        <v>63</v>
      </c>
    </row>
    <row r="246" spans="1:3" x14ac:dyDescent="0.3">
      <c r="A246" t="s">
        <v>568</v>
      </c>
      <c r="C246" t="s">
        <v>64</v>
      </c>
    </row>
    <row r="247" spans="1:3" x14ac:dyDescent="0.3">
      <c r="A247" t="s">
        <v>569</v>
      </c>
      <c r="C247" t="s">
        <v>65</v>
      </c>
    </row>
    <row r="248" spans="1:3" x14ac:dyDescent="0.3">
      <c r="A248" t="s">
        <v>570</v>
      </c>
      <c r="C248" t="s">
        <v>66</v>
      </c>
    </row>
    <row r="249" spans="1:3" x14ac:dyDescent="0.3">
      <c r="A249" t="s">
        <v>571</v>
      </c>
      <c r="C249" t="s">
        <v>67</v>
      </c>
    </row>
    <row r="250" spans="1:3" x14ac:dyDescent="0.3">
      <c r="A250" t="s">
        <v>572</v>
      </c>
      <c r="C250" t="s">
        <v>68</v>
      </c>
    </row>
    <row r="251" spans="1:3" x14ac:dyDescent="0.3">
      <c r="A251" t="s">
        <v>573</v>
      </c>
      <c r="C251" t="s">
        <v>69</v>
      </c>
    </row>
    <row r="252" spans="1:3" x14ac:dyDescent="0.3">
      <c r="A252" t="s">
        <v>574</v>
      </c>
      <c r="C252" t="s">
        <v>70</v>
      </c>
    </row>
    <row r="253" spans="1:3" x14ac:dyDescent="0.3">
      <c r="A253" t="s">
        <v>575</v>
      </c>
      <c r="C253" t="s">
        <v>71</v>
      </c>
    </row>
    <row r="254" spans="1:3" x14ac:dyDescent="0.3">
      <c r="A254" t="s">
        <v>504</v>
      </c>
      <c r="C254" t="s">
        <v>168</v>
      </c>
    </row>
    <row r="255" spans="1:3" x14ac:dyDescent="0.3">
      <c r="A255" t="s">
        <v>492</v>
      </c>
      <c r="C255" t="s">
        <v>169</v>
      </c>
    </row>
    <row r="256" spans="1:3" x14ac:dyDescent="0.3">
      <c r="A256" t="s">
        <v>576</v>
      </c>
      <c r="C256" t="s">
        <v>73</v>
      </c>
    </row>
    <row r="257" spans="1:3" x14ac:dyDescent="0.3">
      <c r="A257" t="s">
        <v>577</v>
      </c>
      <c r="C257" t="s">
        <v>74</v>
      </c>
    </row>
    <row r="258" spans="1:3" x14ac:dyDescent="0.3">
      <c r="A258" t="s">
        <v>578</v>
      </c>
      <c r="C258" t="s">
        <v>75</v>
      </c>
    </row>
    <row r="259" spans="1:3" x14ac:dyDescent="0.3">
      <c r="A259" t="s">
        <v>579</v>
      </c>
      <c r="C259" t="s">
        <v>76</v>
      </c>
    </row>
    <row r="260" spans="1:3" x14ac:dyDescent="0.3">
      <c r="A260" t="s">
        <v>500</v>
      </c>
      <c r="C260" t="s">
        <v>319</v>
      </c>
    </row>
    <row r="261" spans="1:3" x14ac:dyDescent="0.3">
      <c r="A261" t="s">
        <v>580</v>
      </c>
      <c r="C261" t="s">
        <v>78</v>
      </c>
    </row>
    <row r="262" spans="1:3" x14ac:dyDescent="0.3">
      <c r="A262" t="s">
        <v>581</v>
      </c>
      <c r="C262" t="s">
        <v>79</v>
      </c>
    </row>
    <row r="263" spans="1:3" x14ac:dyDescent="0.3">
      <c r="A263" t="s">
        <v>582</v>
      </c>
      <c r="C263" t="s">
        <v>80</v>
      </c>
    </row>
    <row r="264" spans="1:3" x14ac:dyDescent="0.3">
      <c r="A264" t="s">
        <v>3112</v>
      </c>
      <c r="C264" t="s">
        <v>3127</v>
      </c>
    </row>
    <row r="265" spans="1:3" x14ac:dyDescent="0.3">
      <c r="A265" t="s">
        <v>583</v>
      </c>
      <c r="C265" t="s">
        <v>83</v>
      </c>
    </row>
    <row r="266" spans="1:3" x14ac:dyDescent="0.3">
      <c r="A266" t="s">
        <v>584</v>
      </c>
      <c r="C266" t="s">
        <v>84</v>
      </c>
    </row>
    <row r="267" spans="1:3" x14ac:dyDescent="0.3">
      <c r="A267" t="s">
        <v>585</v>
      </c>
      <c r="C267" t="s">
        <v>85</v>
      </c>
    </row>
    <row r="268" spans="1:3" x14ac:dyDescent="0.3">
      <c r="A268" t="s">
        <v>505</v>
      </c>
      <c r="C268" t="s">
        <v>170</v>
      </c>
    </row>
    <row r="269" spans="1:3" x14ac:dyDescent="0.3">
      <c r="A269" t="s">
        <v>586</v>
      </c>
      <c r="C269" t="s">
        <v>86</v>
      </c>
    </row>
    <row r="270" spans="1:3" x14ac:dyDescent="0.3">
      <c r="A270" t="s">
        <v>587</v>
      </c>
      <c r="C270" t="s">
        <v>88</v>
      </c>
    </row>
    <row r="271" spans="1:3" x14ac:dyDescent="0.3">
      <c r="A271" t="s">
        <v>506</v>
      </c>
      <c r="C271" t="s">
        <v>171</v>
      </c>
    </row>
    <row r="272" spans="1:3" x14ac:dyDescent="0.3">
      <c r="A272" t="s">
        <v>588</v>
      </c>
      <c r="C272" t="s">
        <v>89</v>
      </c>
    </row>
    <row r="273" spans="1:3" x14ac:dyDescent="0.3">
      <c r="A273" t="s">
        <v>589</v>
      </c>
      <c r="C273" t="s">
        <v>90</v>
      </c>
    </row>
    <row r="274" spans="1:3" x14ac:dyDescent="0.3">
      <c r="A274" t="s">
        <v>590</v>
      </c>
      <c r="C274" t="s">
        <v>91</v>
      </c>
    </row>
    <row r="275" spans="1:3" x14ac:dyDescent="0.3">
      <c r="A275" t="s">
        <v>591</v>
      </c>
      <c r="C275" t="s">
        <v>92</v>
      </c>
    </row>
    <row r="276" spans="1:3" x14ac:dyDescent="0.3">
      <c r="A276" t="s">
        <v>592</v>
      </c>
      <c r="C276" t="s">
        <v>93</v>
      </c>
    </row>
    <row r="277" spans="1:3" x14ac:dyDescent="0.3">
      <c r="A277" t="s">
        <v>593</v>
      </c>
      <c r="C277" t="s">
        <v>94</v>
      </c>
    </row>
    <row r="278" spans="1:3" x14ac:dyDescent="0.3">
      <c r="A278" t="s">
        <v>594</v>
      </c>
      <c r="C278" t="s">
        <v>95</v>
      </c>
    </row>
    <row r="279" spans="1:3" x14ac:dyDescent="0.3">
      <c r="A279" t="s">
        <v>494</v>
      </c>
      <c r="C279" t="s">
        <v>172</v>
      </c>
    </row>
    <row r="280" spans="1:3" x14ac:dyDescent="0.3">
      <c r="A280" t="s">
        <v>595</v>
      </c>
      <c r="C280" t="s">
        <v>96</v>
      </c>
    </row>
    <row r="281" spans="1:3" x14ac:dyDescent="0.3">
      <c r="A281" t="s">
        <v>596</v>
      </c>
      <c r="C281" t="s">
        <v>97</v>
      </c>
    </row>
    <row r="282" spans="1:3" x14ac:dyDescent="0.3">
      <c r="A282" t="s">
        <v>597</v>
      </c>
      <c r="C282" t="s">
        <v>98</v>
      </c>
    </row>
    <row r="283" spans="1:3" x14ac:dyDescent="0.3">
      <c r="A283" t="s">
        <v>598</v>
      </c>
      <c r="C283" t="s">
        <v>99</v>
      </c>
    </row>
    <row r="284" spans="1:3" x14ac:dyDescent="0.3">
      <c r="A284" t="s">
        <v>599</v>
      </c>
      <c r="C284" t="s">
        <v>100</v>
      </c>
    </row>
    <row r="285" spans="1:3" x14ac:dyDescent="0.3">
      <c r="A285" t="s">
        <v>600</v>
      </c>
      <c r="C285" t="s">
        <v>101</v>
      </c>
    </row>
    <row r="286" spans="1:3" x14ac:dyDescent="0.3">
      <c r="A286" t="s">
        <v>601</v>
      </c>
      <c r="C286" t="s">
        <v>102</v>
      </c>
    </row>
    <row r="287" spans="1:3" x14ac:dyDescent="0.3">
      <c r="A287" t="s">
        <v>602</v>
      </c>
      <c r="C287" t="s">
        <v>103</v>
      </c>
    </row>
    <row r="288" spans="1:3" x14ac:dyDescent="0.3">
      <c r="A288" t="s">
        <v>490</v>
      </c>
      <c r="C288" t="s">
        <v>174</v>
      </c>
    </row>
    <row r="289" spans="1:3" x14ac:dyDescent="0.3">
      <c r="A289" t="s">
        <v>603</v>
      </c>
      <c r="C289" t="s">
        <v>104</v>
      </c>
    </row>
    <row r="290" spans="1:3" x14ac:dyDescent="0.3">
      <c r="A290" t="s">
        <v>604</v>
      </c>
      <c r="C290" t="s">
        <v>105</v>
      </c>
    </row>
    <row r="291" spans="1:3" x14ac:dyDescent="0.3">
      <c r="A291" t="s">
        <v>605</v>
      </c>
      <c r="C291" t="s">
        <v>106</v>
      </c>
    </row>
    <row r="292" spans="1:3" x14ac:dyDescent="0.3">
      <c r="A292" t="s">
        <v>606</v>
      </c>
      <c r="C292" t="s">
        <v>107</v>
      </c>
    </row>
    <row r="293" spans="1:3" x14ac:dyDescent="0.3">
      <c r="A293" t="s">
        <v>607</v>
      </c>
      <c r="C293" t="s">
        <v>109</v>
      </c>
    </row>
    <row r="294" spans="1:3" x14ac:dyDescent="0.3">
      <c r="A294" t="s">
        <v>608</v>
      </c>
      <c r="C294" t="s">
        <v>110</v>
      </c>
    </row>
    <row r="295" spans="1:3" x14ac:dyDescent="0.3">
      <c r="A295" t="s">
        <v>609</v>
      </c>
      <c r="C295" t="s">
        <v>111</v>
      </c>
    </row>
    <row r="296" spans="1:3" x14ac:dyDescent="0.3">
      <c r="A296" t="s">
        <v>610</v>
      </c>
      <c r="C296" t="s">
        <v>112</v>
      </c>
    </row>
    <row r="297" spans="1:3" x14ac:dyDescent="0.3">
      <c r="A297" t="s">
        <v>611</v>
      </c>
      <c r="C297" t="s">
        <v>113</v>
      </c>
    </row>
    <row r="298" spans="1:3" x14ac:dyDescent="0.3">
      <c r="A298" t="s">
        <v>612</v>
      </c>
      <c r="C298" t="s">
        <v>114</v>
      </c>
    </row>
    <row r="299" spans="1:3" x14ac:dyDescent="0.3">
      <c r="A299" t="s">
        <v>613</v>
      </c>
      <c r="C299" t="s">
        <v>115</v>
      </c>
    </row>
    <row r="300" spans="1:3" x14ac:dyDescent="0.3">
      <c r="A300" t="s">
        <v>507</v>
      </c>
      <c r="C300" t="s">
        <v>175</v>
      </c>
    </row>
    <row r="301" spans="1:3" x14ac:dyDescent="0.3">
      <c r="A301" t="s">
        <v>614</v>
      </c>
      <c r="C301" t="s">
        <v>118</v>
      </c>
    </row>
    <row r="302" spans="1:3" x14ac:dyDescent="0.3">
      <c r="A302" t="s">
        <v>495</v>
      </c>
      <c r="C302" t="s">
        <v>176</v>
      </c>
    </row>
    <row r="303" spans="1:3" x14ac:dyDescent="0.3">
      <c r="A303" t="s">
        <v>615</v>
      </c>
      <c r="C303" t="s">
        <v>119</v>
      </c>
    </row>
    <row r="304" spans="1:3" x14ac:dyDescent="0.3">
      <c r="A304" t="s">
        <v>616</v>
      </c>
      <c r="C304" t="s">
        <v>121</v>
      </c>
    </row>
    <row r="305" spans="1:3" x14ac:dyDescent="0.3">
      <c r="A305" t="s">
        <v>508</v>
      </c>
      <c r="C305" t="s">
        <v>177</v>
      </c>
    </row>
    <row r="306" spans="1:3" x14ac:dyDescent="0.3">
      <c r="A306" t="s">
        <v>617</v>
      </c>
      <c r="C306" t="s">
        <v>122</v>
      </c>
    </row>
    <row r="307" spans="1:3" x14ac:dyDescent="0.3">
      <c r="A307" t="s">
        <v>618</v>
      </c>
      <c r="C307" t="s">
        <v>123</v>
      </c>
    </row>
    <row r="308" spans="1:3" x14ac:dyDescent="0.3">
      <c r="A308" t="s">
        <v>619</v>
      </c>
      <c r="C308" t="s">
        <v>124</v>
      </c>
    </row>
    <row r="309" spans="1:3" x14ac:dyDescent="0.3">
      <c r="A309" t="s">
        <v>635</v>
      </c>
      <c r="C309" t="s">
        <v>446</v>
      </c>
    </row>
    <row r="310" spans="1:3" x14ac:dyDescent="0.3">
      <c r="A310" t="s">
        <v>620</v>
      </c>
      <c r="C310" t="s">
        <v>125</v>
      </c>
    </row>
    <row r="311" spans="1:3" x14ac:dyDescent="0.3">
      <c r="A311" t="s">
        <v>501</v>
      </c>
      <c r="C311" t="s">
        <v>179</v>
      </c>
    </row>
    <row r="312" spans="1:3" x14ac:dyDescent="0.3">
      <c r="A312" t="s">
        <v>621</v>
      </c>
      <c r="C312" t="s">
        <v>127</v>
      </c>
    </row>
    <row r="313" spans="1:3" x14ac:dyDescent="0.3">
      <c r="A313" t="s">
        <v>622</v>
      </c>
      <c r="C313" t="s">
        <v>128</v>
      </c>
    </row>
    <row r="314" spans="1:3" x14ac:dyDescent="0.3">
      <c r="A314" t="s">
        <v>623</v>
      </c>
      <c r="C314" t="s">
        <v>129</v>
      </c>
    </row>
    <row r="315" spans="1:3" x14ac:dyDescent="0.3">
      <c r="A315" t="s">
        <v>624</v>
      </c>
      <c r="C315" t="s">
        <v>130</v>
      </c>
    </row>
    <row r="316" spans="1:3" x14ac:dyDescent="0.3">
      <c r="A316" t="s">
        <v>625</v>
      </c>
      <c r="C316" t="s">
        <v>131</v>
      </c>
    </row>
    <row r="317" spans="1:3" x14ac:dyDescent="0.3">
      <c r="A317" t="s">
        <v>626</v>
      </c>
      <c r="C317" t="s">
        <v>133</v>
      </c>
    </row>
    <row r="318" spans="1:3" x14ac:dyDescent="0.3">
      <c r="A318" t="s">
        <v>627</v>
      </c>
      <c r="C318" t="s">
        <v>135</v>
      </c>
    </row>
    <row r="319" spans="1:3" x14ac:dyDescent="0.3">
      <c r="A319" t="s">
        <v>3128</v>
      </c>
      <c r="C319" t="s">
        <v>3143</v>
      </c>
    </row>
    <row r="320" spans="1:3" x14ac:dyDescent="0.3">
      <c r="A320" t="s">
        <v>628</v>
      </c>
      <c r="C320" t="s">
        <v>136</v>
      </c>
    </row>
    <row r="321" spans="1:3" x14ac:dyDescent="0.3">
      <c r="A321" t="s">
        <v>629</v>
      </c>
      <c r="C321" t="s">
        <v>445</v>
      </c>
    </row>
    <row r="322" spans="1:3" x14ac:dyDescent="0.3">
      <c r="A322" t="s">
        <v>630</v>
      </c>
      <c r="C322" t="s">
        <v>137</v>
      </c>
    </row>
    <row r="323" spans="1:3" x14ac:dyDescent="0.3">
      <c r="A323" t="s">
        <v>502</v>
      </c>
      <c r="C323" t="s">
        <v>181</v>
      </c>
    </row>
    <row r="324" spans="1:3" x14ac:dyDescent="0.3">
      <c r="A324" t="s">
        <v>631</v>
      </c>
      <c r="C324" t="s">
        <v>138</v>
      </c>
    </row>
    <row r="325" spans="1:3" x14ac:dyDescent="0.3">
      <c r="A325" t="s">
        <v>632</v>
      </c>
      <c r="C325" t="s">
        <v>139</v>
      </c>
    </row>
    <row r="326" spans="1:3" x14ac:dyDescent="0.3">
      <c r="A326" t="s">
        <v>633</v>
      </c>
      <c r="C326" t="s">
        <v>140</v>
      </c>
    </row>
    <row r="327" spans="1:3" x14ac:dyDescent="0.3">
      <c r="A327" t="s">
        <v>634</v>
      </c>
      <c r="C327" t="s">
        <v>141</v>
      </c>
    </row>
    <row r="328" spans="1:3" x14ac:dyDescent="0.3">
      <c r="A328" t="s">
        <v>636</v>
      </c>
      <c r="C328" t="s">
        <v>142</v>
      </c>
    </row>
    <row r="329" spans="1:3" x14ac:dyDescent="0.3">
      <c r="A329" t="s">
        <v>637</v>
      </c>
      <c r="C329" t="s">
        <v>143</v>
      </c>
    </row>
    <row r="330" spans="1:3" x14ac:dyDescent="0.3">
      <c r="A330" t="s">
        <v>638</v>
      </c>
      <c r="C330" t="s">
        <v>144</v>
      </c>
    </row>
    <row r="331" spans="1:3" x14ac:dyDescent="0.3">
      <c r="A331" t="s">
        <v>639</v>
      </c>
      <c r="C331" t="s">
        <v>145</v>
      </c>
    </row>
    <row r="332" spans="1:3" x14ac:dyDescent="0.3">
      <c r="A332" t="s">
        <v>640</v>
      </c>
      <c r="C332" t="s">
        <v>146</v>
      </c>
    </row>
    <row r="333" spans="1:3" x14ac:dyDescent="0.3">
      <c r="A333" t="s">
        <v>641</v>
      </c>
      <c r="C333" t="s">
        <v>147</v>
      </c>
    </row>
    <row r="334" spans="1:3" x14ac:dyDescent="0.3">
      <c r="A334" t="s">
        <v>642</v>
      </c>
      <c r="C334" t="s">
        <v>148</v>
      </c>
    </row>
    <row r="335" spans="1:3" x14ac:dyDescent="0.3">
      <c r="A335" t="s">
        <v>3145</v>
      </c>
      <c r="C335" t="s">
        <v>3160</v>
      </c>
    </row>
    <row r="336" spans="1:3" x14ac:dyDescent="0.3">
      <c r="A336" t="s">
        <v>491</v>
      </c>
      <c r="C336" t="s">
        <v>182</v>
      </c>
    </row>
    <row r="337" spans="1:3" x14ac:dyDescent="0.3">
      <c r="A337" t="s">
        <v>643</v>
      </c>
      <c r="C337" t="s">
        <v>149</v>
      </c>
    </row>
    <row r="338" spans="1:3" x14ac:dyDescent="0.3">
      <c r="A338" t="s">
        <v>496</v>
      </c>
      <c r="C338" t="s">
        <v>183</v>
      </c>
    </row>
    <row r="339" spans="1:3" x14ac:dyDescent="0.3">
      <c r="A339" t="s">
        <v>644</v>
      </c>
      <c r="C339" t="s">
        <v>150</v>
      </c>
    </row>
    <row r="340" spans="1:3" x14ac:dyDescent="0.3">
      <c r="A340" t="s">
        <v>645</v>
      </c>
      <c r="C340" t="s">
        <v>151</v>
      </c>
    </row>
    <row r="341" spans="1:3" x14ac:dyDescent="0.3">
      <c r="A341" t="s">
        <v>646</v>
      </c>
      <c r="C341" t="s">
        <v>152</v>
      </c>
    </row>
    <row r="342" spans="1:3" x14ac:dyDescent="0.3">
      <c r="A342" t="s">
        <v>497</v>
      </c>
      <c r="C342" t="s">
        <v>184</v>
      </c>
    </row>
    <row r="343" spans="1:3" x14ac:dyDescent="0.3">
      <c r="A343" t="s">
        <v>647</v>
      </c>
      <c r="C343" t="s">
        <v>154</v>
      </c>
    </row>
    <row r="344" spans="1:3" x14ac:dyDescent="0.3">
      <c r="A344" t="s">
        <v>509</v>
      </c>
      <c r="C344" t="s">
        <v>185</v>
      </c>
    </row>
    <row r="345" spans="1:3" x14ac:dyDescent="0.3">
      <c r="A345" t="s">
        <v>648</v>
      </c>
      <c r="C345" t="s">
        <v>155</v>
      </c>
    </row>
    <row r="346" spans="1:3" x14ac:dyDescent="0.3">
      <c r="A346" t="s">
        <v>649</v>
      </c>
      <c r="C346" t="s">
        <v>156</v>
      </c>
    </row>
    <row r="347" spans="1:3" x14ac:dyDescent="0.3">
      <c r="A347" t="s">
        <v>650</v>
      </c>
      <c r="C347" t="s">
        <v>157</v>
      </c>
    </row>
    <row r="348" spans="1:3" x14ac:dyDescent="0.3">
      <c r="A348" t="s">
        <v>651</v>
      </c>
      <c r="C348" t="s">
        <v>158</v>
      </c>
    </row>
    <row r="349" spans="1:3" x14ac:dyDescent="0.3">
      <c r="A349" t="s">
        <v>3162</v>
      </c>
      <c r="C349" t="s">
        <v>3177</v>
      </c>
    </row>
    <row r="350" spans="1:3" x14ac:dyDescent="0.3">
      <c r="A350" t="s">
        <v>652</v>
      </c>
      <c r="C350" t="s">
        <v>159</v>
      </c>
    </row>
    <row r="351" spans="1:3" x14ac:dyDescent="0.3">
      <c r="A351" t="s">
        <v>653</v>
      </c>
      <c r="C351" t="s">
        <v>160</v>
      </c>
    </row>
    <row r="352" spans="1:3" x14ac:dyDescent="0.3">
      <c r="A352" s="10" t="s">
        <v>498</v>
      </c>
      <c r="C352" t="s">
        <v>186</v>
      </c>
    </row>
  </sheetData>
  <sortState xmlns:xlrd2="http://schemas.microsoft.com/office/spreadsheetml/2017/richdata2" ref="A180:R352">
    <sortCondition ref="C180:C352"/>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960EC-8730-402A-B7D5-02F9C05413BE}">
  <sheetPr codeName="Tabelle2"/>
  <dimension ref="A1:O114"/>
  <sheetViews>
    <sheetView topLeftCell="D1" workbookViewId="0">
      <selection activeCell="O1" sqref="O1:O29"/>
    </sheetView>
  </sheetViews>
  <sheetFormatPr baseColWidth="10" defaultRowHeight="14.4" x14ac:dyDescent="0.3"/>
  <cols>
    <col min="1" max="1" width="15.6640625" bestFit="1" customWidth="1"/>
    <col min="3" max="3" width="18.6640625" customWidth="1"/>
    <col min="4" max="4" width="17" customWidth="1"/>
    <col min="5" max="5" width="20.44140625" bestFit="1" customWidth="1"/>
    <col min="6" max="6" width="17" customWidth="1"/>
    <col min="7" max="7" width="25.44140625" bestFit="1" customWidth="1"/>
    <col min="8" max="8" width="20.88671875" bestFit="1" customWidth="1"/>
    <col min="9" max="9" width="21.44140625" bestFit="1" customWidth="1"/>
    <col min="10" max="10" width="20.109375" bestFit="1" customWidth="1"/>
    <col min="11" max="11" width="15.6640625" bestFit="1" customWidth="1"/>
    <col min="13" max="13" width="17.33203125" bestFit="1" customWidth="1"/>
    <col min="14" max="14" width="16.88671875" bestFit="1" customWidth="1"/>
  </cols>
  <sheetData>
    <row r="1" spans="1:15" x14ac:dyDescent="0.3">
      <c r="A1" t="str">
        <f>CONCATENATE(B1," ",K1)</f>
        <v>AT Österreich</v>
      </c>
      <c r="B1" s="2" t="s">
        <v>187</v>
      </c>
      <c r="C1" s="3" t="s">
        <v>430</v>
      </c>
      <c r="D1" s="3" t="s">
        <v>435</v>
      </c>
      <c r="E1" s="3" t="s">
        <v>424</v>
      </c>
      <c r="F1" s="3" t="s">
        <v>463</v>
      </c>
      <c r="G1" s="3" t="s">
        <v>425</v>
      </c>
      <c r="H1" s="3" t="s">
        <v>429</v>
      </c>
      <c r="I1" s="3" t="s">
        <v>428</v>
      </c>
      <c r="J1" s="3" t="s">
        <v>427</v>
      </c>
      <c r="K1" s="3" t="s">
        <v>108</v>
      </c>
      <c r="L1" s="4" t="s">
        <v>188</v>
      </c>
      <c r="M1" s="3" t="s">
        <v>189</v>
      </c>
      <c r="N1" s="3" t="s">
        <v>426</v>
      </c>
      <c r="O1" s="5" t="s">
        <v>3195</v>
      </c>
    </row>
    <row r="2" spans="1:15" x14ac:dyDescent="0.3">
      <c r="A2" t="str">
        <f>CONCATENATE(B2," ",K2)</f>
        <v>FR Frankreich</v>
      </c>
      <c r="B2" s="2" t="s">
        <v>211</v>
      </c>
      <c r="C2" s="3" t="s">
        <v>433</v>
      </c>
      <c r="D2" s="3" t="s">
        <v>438</v>
      </c>
      <c r="E2" s="3" t="s">
        <v>212</v>
      </c>
      <c r="F2" s="3" t="s">
        <v>464</v>
      </c>
      <c r="G2" s="3" t="s">
        <v>455</v>
      </c>
      <c r="H2" s="3" t="s">
        <v>452</v>
      </c>
      <c r="I2" s="3" t="s">
        <v>453</v>
      </c>
      <c r="J2" s="3" t="s">
        <v>454</v>
      </c>
      <c r="K2" s="3" t="s">
        <v>37</v>
      </c>
      <c r="L2" s="4" t="s">
        <v>213</v>
      </c>
      <c r="M2" s="3" t="s">
        <v>214</v>
      </c>
      <c r="N2" s="3" t="s">
        <v>215</v>
      </c>
      <c r="O2" s="5" t="s">
        <v>3196</v>
      </c>
    </row>
    <row r="3" spans="1:15" x14ac:dyDescent="0.3">
      <c r="A3" t="str">
        <f>CONCATENATE(B3," ",K3)</f>
        <v>PL Polen</v>
      </c>
      <c r="B3" s="2" t="s">
        <v>216</v>
      </c>
      <c r="C3" s="3" t="s">
        <v>434</v>
      </c>
      <c r="D3" s="3" t="s">
        <v>439</v>
      </c>
      <c r="E3" s="3" t="s">
        <v>220</v>
      </c>
      <c r="F3" s="3" t="s">
        <v>465</v>
      </c>
      <c r="G3" s="3" t="s">
        <v>221</v>
      </c>
      <c r="H3" s="3" t="s">
        <v>217</v>
      </c>
      <c r="I3" s="3" t="s">
        <v>218</v>
      </c>
      <c r="J3" s="3" t="s">
        <v>219</v>
      </c>
      <c r="K3" s="3" t="s">
        <v>116</v>
      </c>
      <c r="L3" s="4" t="s">
        <v>222</v>
      </c>
      <c r="M3" s="3" t="s">
        <v>223</v>
      </c>
      <c r="N3" s="3" t="s">
        <v>224</v>
      </c>
      <c r="O3" s="5" t="s">
        <v>3197</v>
      </c>
    </row>
    <row r="4" spans="1:15" x14ac:dyDescent="0.3">
      <c r="B4" s="1"/>
      <c r="L4" s="6"/>
    </row>
    <row r="5" spans="1:15" x14ac:dyDescent="0.3">
      <c r="A5" t="s">
        <v>2820</v>
      </c>
      <c r="B5" s="1" t="s">
        <v>247</v>
      </c>
      <c r="C5" t="s">
        <v>2821</v>
      </c>
      <c r="D5" t="s">
        <v>2822</v>
      </c>
      <c r="E5" t="s">
        <v>2823</v>
      </c>
      <c r="F5" t="s">
        <v>2824</v>
      </c>
      <c r="G5" t="s">
        <v>2825</v>
      </c>
      <c r="H5" t="s">
        <v>2826</v>
      </c>
      <c r="I5" t="s">
        <v>2827</v>
      </c>
      <c r="J5" t="s">
        <v>2828</v>
      </c>
      <c r="K5" t="s">
        <v>15</v>
      </c>
      <c r="L5" t="s">
        <v>2829</v>
      </c>
      <c r="M5" t="s">
        <v>2830</v>
      </c>
      <c r="N5" t="s">
        <v>2831</v>
      </c>
      <c r="O5" s="5" t="s">
        <v>3198</v>
      </c>
    </row>
    <row r="6" spans="1:15" x14ac:dyDescent="0.3">
      <c r="A6" t="s">
        <v>2832</v>
      </c>
      <c r="B6" s="1" t="s">
        <v>257</v>
      </c>
      <c r="C6" t="s">
        <v>2833</v>
      </c>
      <c r="D6" t="s">
        <v>2834</v>
      </c>
      <c r="E6" t="s">
        <v>2835</v>
      </c>
      <c r="F6" t="s">
        <v>2836</v>
      </c>
      <c r="G6" t="s">
        <v>2837</v>
      </c>
      <c r="H6" t="s">
        <v>2838</v>
      </c>
      <c r="I6" t="s">
        <v>2839</v>
      </c>
      <c r="J6" t="s">
        <v>2840</v>
      </c>
      <c r="K6" t="s">
        <v>22</v>
      </c>
      <c r="L6" t="s">
        <v>2841</v>
      </c>
      <c r="M6" t="s">
        <v>2842</v>
      </c>
      <c r="N6" t="s">
        <v>2843</v>
      </c>
      <c r="O6" s="5" t="s">
        <v>3195</v>
      </c>
    </row>
    <row r="7" spans="1:15" x14ac:dyDescent="0.3">
      <c r="A7" t="s">
        <v>484</v>
      </c>
      <c r="B7" s="1" t="s">
        <v>263</v>
      </c>
      <c r="C7" t="s">
        <v>2844</v>
      </c>
      <c r="D7" t="s">
        <v>2845</v>
      </c>
      <c r="E7" t="s">
        <v>2846</v>
      </c>
      <c r="F7" t="s">
        <v>2847</v>
      </c>
      <c r="G7" t="s">
        <v>2848</v>
      </c>
      <c r="H7" t="s">
        <v>2849</v>
      </c>
      <c r="I7" t="s">
        <v>2850</v>
      </c>
      <c r="J7" t="s">
        <v>2851</v>
      </c>
      <c r="K7" t="s">
        <v>28</v>
      </c>
      <c r="L7" t="s">
        <v>2852</v>
      </c>
      <c r="M7" t="s">
        <v>2853</v>
      </c>
      <c r="N7" t="s">
        <v>2854</v>
      </c>
      <c r="O7" s="5" t="s">
        <v>3199</v>
      </c>
    </row>
    <row r="8" spans="1:15" x14ac:dyDescent="0.3">
      <c r="A8" t="s">
        <v>2855</v>
      </c>
      <c r="B8" s="1" t="s">
        <v>270</v>
      </c>
      <c r="C8" t="s">
        <v>2856</v>
      </c>
      <c r="D8" t="s">
        <v>2857</v>
      </c>
      <c r="E8" t="s">
        <v>2858</v>
      </c>
      <c r="F8" t="s">
        <v>2859</v>
      </c>
      <c r="G8" t="s">
        <v>2860</v>
      </c>
      <c r="H8" t="s">
        <v>2861</v>
      </c>
      <c r="I8" t="s">
        <v>2862</v>
      </c>
      <c r="J8" t="s">
        <v>2863</v>
      </c>
      <c r="K8" t="s">
        <v>34</v>
      </c>
      <c r="L8" t="s">
        <v>2864</v>
      </c>
      <c r="M8" t="s">
        <v>2865</v>
      </c>
      <c r="N8" t="s">
        <v>2866</v>
      </c>
      <c r="O8" s="5" t="s">
        <v>3195</v>
      </c>
    </row>
    <row r="9" spans="1:15" x14ac:dyDescent="0.3">
      <c r="A9" t="s">
        <v>485</v>
      </c>
      <c r="B9" s="1" t="s">
        <v>272</v>
      </c>
      <c r="C9" t="s">
        <v>2867</v>
      </c>
      <c r="D9" t="s">
        <v>2868</v>
      </c>
      <c r="E9" t="s">
        <v>2869</v>
      </c>
      <c r="F9" t="s">
        <v>2870</v>
      </c>
      <c r="G9" t="s">
        <v>2871</v>
      </c>
      <c r="H9" t="s">
        <v>2872</v>
      </c>
      <c r="I9" t="s">
        <v>2873</v>
      </c>
      <c r="J9" t="s">
        <v>2874</v>
      </c>
      <c r="K9" t="s">
        <v>36</v>
      </c>
      <c r="L9" t="s">
        <v>2875</v>
      </c>
      <c r="M9" t="s">
        <v>2876</v>
      </c>
      <c r="N9" t="s">
        <v>2877</v>
      </c>
      <c r="O9" s="5" t="s">
        <v>3200</v>
      </c>
    </row>
    <row r="10" spans="1:15" x14ac:dyDescent="0.3">
      <c r="A10" t="s">
        <v>2878</v>
      </c>
      <c r="B10" s="1" t="s">
        <v>278</v>
      </c>
      <c r="C10" t="s">
        <v>2879</v>
      </c>
      <c r="D10" t="s">
        <v>2880</v>
      </c>
      <c r="E10" t="s">
        <v>2881</v>
      </c>
      <c r="F10" t="s">
        <v>2882</v>
      </c>
      <c r="G10" t="s">
        <v>2883</v>
      </c>
      <c r="H10" t="s">
        <v>2884</v>
      </c>
      <c r="I10" t="s">
        <v>2885</v>
      </c>
      <c r="J10" t="s">
        <v>2886</v>
      </c>
      <c r="K10" t="s">
        <v>43</v>
      </c>
      <c r="L10" t="s">
        <v>2887</v>
      </c>
      <c r="M10" t="s">
        <v>2888</v>
      </c>
      <c r="N10" t="s">
        <v>2889</v>
      </c>
      <c r="O10" s="5" t="s">
        <v>3200</v>
      </c>
    </row>
    <row r="11" spans="1:15" x14ac:dyDescent="0.3">
      <c r="A11" t="s">
        <v>551</v>
      </c>
      <c r="B11" s="1" t="s">
        <v>414</v>
      </c>
      <c r="C11" t="s">
        <v>1482</v>
      </c>
      <c r="D11" t="s">
        <v>2890</v>
      </c>
      <c r="E11" t="s">
        <v>1483</v>
      </c>
      <c r="F11" t="s">
        <v>1484</v>
      </c>
      <c r="G11" t="s">
        <v>3077</v>
      </c>
      <c r="H11" t="s">
        <v>2891</v>
      </c>
      <c r="I11" t="s">
        <v>1493</v>
      </c>
      <c r="J11" t="s">
        <v>2892</v>
      </c>
      <c r="K11" t="s">
        <v>45</v>
      </c>
      <c r="L11" t="s">
        <v>3079</v>
      </c>
      <c r="M11" t="s">
        <v>3078</v>
      </c>
      <c r="N11" t="s">
        <v>2893</v>
      </c>
      <c r="O11" s="5" t="s">
        <v>3195</v>
      </c>
    </row>
    <row r="12" spans="1:15" x14ac:dyDescent="0.3">
      <c r="A12" t="s">
        <v>3179</v>
      </c>
      <c r="B12" s="1" t="s">
        <v>414</v>
      </c>
      <c r="C12" t="s">
        <v>3180</v>
      </c>
      <c r="D12" t="s">
        <v>3181</v>
      </c>
      <c r="E12" t="s">
        <v>3182</v>
      </c>
      <c r="F12" t="s">
        <v>3183</v>
      </c>
      <c r="G12" t="s">
        <v>3184</v>
      </c>
      <c r="H12" t="s">
        <v>3185</v>
      </c>
      <c r="I12" t="s">
        <v>3186</v>
      </c>
      <c r="J12" t="s">
        <v>3187</v>
      </c>
      <c r="K12" t="s">
        <v>3188</v>
      </c>
      <c r="L12" t="s">
        <v>3189</v>
      </c>
      <c r="M12" t="s">
        <v>3194</v>
      </c>
      <c r="N12" t="s">
        <v>3190</v>
      </c>
      <c r="O12" s="5" t="s">
        <v>3195</v>
      </c>
    </row>
    <row r="13" spans="1:15" x14ac:dyDescent="0.3">
      <c r="A13" t="s">
        <v>2894</v>
      </c>
      <c r="B13" s="1" t="s">
        <v>290</v>
      </c>
      <c r="C13" t="s">
        <v>2895</v>
      </c>
      <c r="D13" t="s">
        <v>2896</v>
      </c>
      <c r="E13" t="s">
        <v>2897</v>
      </c>
      <c r="F13" t="s">
        <v>2898</v>
      </c>
      <c r="G13" t="s">
        <v>2899</v>
      </c>
      <c r="H13" t="s">
        <v>2900</v>
      </c>
      <c r="I13" t="s">
        <v>2901</v>
      </c>
      <c r="J13" t="s">
        <v>2902</v>
      </c>
      <c r="K13" t="s">
        <v>54</v>
      </c>
      <c r="L13" t="s">
        <v>2903</v>
      </c>
      <c r="M13" t="s">
        <v>2904</v>
      </c>
      <c r="N13" t="s">
        <v>2905</v>
      </c>
      <c r="O13" s="5" t="s">
        <v>3197</v>
      </c>
    </row>
    <row r="14" spans="1:15" x14ac:dyDescent="0.3">
      <c r="A14" t="s">
        <v>2906</v>
      </c>
      <c r="B14" s="1" t="s">
        <v>190</v>
      </c>
      <c r="C14" t="s">
        <v>431</v>
      </c>
      <c r="D14" t="s">
        <v>436</v>
      </c>
      <c r="E14" t="s">
        <v>194</v>
      </c>
      <c r="F14" t="s">
        <v>467</v>
      </c>
      <c r="G14" t="s">
        <v>195</v>
      </c>
      <c r="H14" t="s">
        <v>191</v>
      </c>
      <c r="I14" t="s">
        <v>192</v>
      </c>
      <c r="J14" t="s">
        <v>193</v>
      </c>
      <c r="K14" t="s">
        <v>57</v>
      </c>
      <c r="L14" s="6" t="s">
        <v>196</v>
      </c>
      <c r="M14" t="s">
        <v>197</v>
      </c>
      <c r="N14" t="s">
        <v>198</v>
      </c>
      <c r="O14" s="5" t="s">
        <v>3201</v>
      </c>
    </row>
    <row r="15" spans="1:15" x14ac:dyDescent="0.3">
      <c r="A15" t="s">
        <v>2907</v>
      </c>
      <c r="B15" s="1" t="s">
        <v>313</v>
      </c>
      <c r="C15" t="s">
        <v>2908</v>
      </c>
      <c r="D15" t="s">
        <v>2909</v>
      </c>
      <c r="E15" t="s">
        <v>2910</v>
      </c>
      <c r="F15" t="s">
        <v>2911</v>
      </c>
      <c r="G15" t="s">
        <v>2912</v>
      </c>
      <c r="H15" t="s">
        <v>2913</v>
      </c>
      <c r="I15" t="s">
        <v>2914</v>
      </c>
      <c r="J15" t="s">
        <v>2915</v>
      </c>
      <c r="K15" t="s">
        <v>72</v>
      </c>
      <c r="L15" t="s">
        <v>2916</v>
      </c>
      <c r="M15" t="s">
        <v>2917</v>
      </c>
      <c r="N15" t="s">
        <v>2918</v>
      </c>
      <c r="O15" s="5" t="s">
        <v>3199</v>
      </c>
    </row>
    <row r="16" spans="1:15" x14ac:dyDescent="0.3">
      <c r="A16" t="s">
        <v>2919</v>
      </c>
      <c r="B16" s="1" t="s">
        <v>318</v>
      </c>
      <c r="C16" t="s">
        <v>2920</v>
      </c>
      <c r="D16" t="s">
        <v>2921</v>
      </c>
      <c r="E16" t="s">
        <v>2922</v>
      </c>
      <c r="F16" t="s">
        <v>2923</v>
      </c>
      <c r="G16" t="s">
        <v>2924</v>
      </c>
      <c r="H16" t="s">
        <v>2925</v>
      </c>
      <c r="I16" t="s">
        <v>2926</v>
      </c>
      <c r="J16" t="s">
        <v>2927</v>
      </c>
      <c r="K16" t="s">
        <v>77</v>
      </c>
      <c r="L16" t="s">
        <v>2928</v>
      </c>
      <c r="M16" t="s">
        <v>2929</v>
      </c>
      <c r="N16" t="s">
        <v>2930</v>
      </c>
      <c r="O16" s="5" t="s">
        <v>3198</v>
      </c>
    </row>
    <row r="17" spans="1:15" x14ac:dyDescent="0.3">
      <c r="A17" t="s">
        <v>2931</v>
      </c>
      <c r="B17" s="1" t="s">
        <v>324</v>
      </c>
      <c r="C17" t="s">
        <v>2932</v>
      </c>
      <c r="D17" t="s">
        <v>2933</v>
      </c>
      <c r="E17" t="s">
        <v>2934</v>
      </c>
      <c r="F17" t="s">
        <v>2935</v>
      </c>
      <c r="G17" t="s">
        <v>2936</v>
      </c>
      <c r="H17" t="s">
        <v>2937</v>
      </c>
      <c r="I17" t="s">
        <v>2938</v>
      </c>
      <c r="J17" t="s">
        <v>2939</v>
      </c>
      <c r="K17" t="s">
        <v>81</v>
      </c>
      <c r="L17" t="s">
        <v>2940</v>
      </c>
      <c r="M17" t="s">
        <v>2941</v>
      </c>
      <c r="N17" t="s">
        <v>2942</v>
      </c>
      <c r="O17" s="5" t="s">
        <v>3198</v>
      </c>
    </row>
    <row r="18" spans="1:15" x14ac:dyDescent="0.3">
      <c r="A18" t="s">
        <v>2943</v>
      </c>
      <c r="B18" s="1" t="s">
        <v>325</v>
      </c>
      <c r="C18" t="s">
        <v>2944</v>
      </c>
      <c r="D18" t="s">
        <v>2945</v>
      </c>
      <c r="E18" t="s">
        <v>2946</v>
      </c>
      <c r="F18" t="s">
        <v>2947</v>
      </c>
      <c r="G18" t="s">
        <v>2948</v>
      </c>
      <c r="H18" t="s">
        <v>2949</v>
      </c>
      <c r="I18" t="s">
        <v>2950</v>
      </c>
      <c r="J18" t="s">
        <v>2951</v>
      </c>
      <c r="K18" t="s">
        <v>82</v>
      </c>
      <c r="L18" t="s">
        <v>2952</v>
      </c>
      <c r="M18" t="s">
        <v>2953</v>
      </c>
      <c r="N18" t="s">
        <v>2954</v>
      </c>
      <c r="O18" s="5" t="s">
        <v>3202</v>
      </c>
    </row>
    <row r="19" spans="1:15" x14ac:dyDescent="0.3">
      <c r="A19" t="s">
        <v>2955</v>
      </c>
      <c r="B19" s="1" t="s">
        <v>331</v>
      </c>
      <c r="C19" t="s">
        <v>2956</v>
      </c>
      <c r="D19" t="s">
        <v>2957</v>
      </c>
      <c r="E19" t="s">
        <v>2958</v>
      </c>
      <c r="F19" t="s">
        <v>2959</v>
      </c>
      <c r="G19" t="s">
        <v>2960</v>
      </c>
      <c r="H19" t="s">
        <v>2961</v>
      </c>
      <c r="I19" t="s">
        <v>2962</v>
      </c>
      <c r="J19" t="s">
        <v>2963</v>
      </c>
      <c r="K19" t="s">
        <v>87</v>
      </c>
      <c r="L19" t="s">
        <v>2964</v>
      </c>
      <c r="M19" t="s">
        <v>2965</v>
      </c>
      <c r="N19" t="s">
        <v>2966</v>
      </c>
      <c r="O19" s="5" t="s">
        <v>3203</v>
      </c>
    </row>
    <row r="20" spans="1:15" x14ac:dyDescent="0.3">
      <c r="A20" t="s">
        <v>486</v>
      </c>
      <c r="B20" s="1" t="s">
        <v>348</v>
      </c>
      <c r="C20" t="s">
        <v>2967</v>
      </c>
      <c r="D20" t="s">
        <v>2968</v>
      </c>
      <c r="E20" t="s">
        <v>2969</v>
      </c>
      <c r="F20" t="s">
        <v>2970</v>
      </c>
      <c r="G20" t="s">
        <v>2971</v>
      </c>
      <c r="H20" t="s">
        <v>2972</v>
      </c>
      <c r="I20" t="s">
        <v>2973</v>
      </c>
      <c r="J20" t="s">
        <v>2974</v>
      </c>
      <c r="K20" t="s">
        <v>173</v>
      </c>
      <c r="L20" t="s">
        <v>2975</v>
      </c>
      <c r="M20" t="s">
        <v>2976</v>
      </c>
      <c r="N20" t="s">
        <v>2977</v>
      </c>
      <c r="O20" s="5" t="s">
        <v>3198</v>
      </c>
    </row>
    <row r="21" spans="1:15" x14ac:dyDescent="0.3">
      <c r="A21" t="s">
        <v>2978</v>
      </c>
      <c r="B21" s="1" t="s">
        <v>363</v>
      </c>
      <c r="C21" t="s">
        <v>2979</v>
      </c>
      <c r="D21" t="s">
        <v>2980</v>
      </c>
      <c r="E21" t="s">
        <v>2981</v>
      </c>
      <c r="F21" t="s">
        <v>2982</v>
      </c>
      <c r="G21" t="s">
        <v>2983</v>
      </c>
      <c r="H21" t="s">
        <v>2984</v>
      </c>
      <c r="I21" t="s">
        <v>2985</v>
      </c>
      <c r="J21" t="s">
        <v>2986</v>
      </c>
      <c r="K21" t="s">
        <v>117</v>
      </c>
      <c r="L21" t="s">
        <v>2987</v>
      </c>
      <c r="M21" t="s">
        <v>2988</v>
      </c>
      <c r="N21" t="s">
        <v>2989</v>
      </c>
      <c r="O21" s="5" t="s">
        <v>3197</v>
      </c>
    </row>
    <row r="22" spans="1:15" x14ac:dyDescent="0.3">
      <c r="A22" t="s">
        <v>2990</v>
      </c>
      <c r="B22" s="1" t="s">
        <v>366</v>
      </c>
      <c r="C22" t="s">
        <v>2991</v>
      </c>
      <c r="D22" t="s">
        <v>2992</v>
      </c>
      <c r="E22" t="s">
        <v>2993</v>
      </c>
      <c r="F22" t="s">
        <v>2994</v>
      </c>
      <c r="G22" t="s">
        <v>2995</v>
      </c>
      <c r="H22" t="s">
        <v>2996</v>
      </c>
      <c r="I22" t="s">
        <v>2997</v>
      </c>
      <c r="J22" t="s">
        <v>2998</v>
      </c>
      <c r="K22" t="s">
        <v>120</v>
      </c>
      <c r="L22" t="s">
        <v>2999</v>
      </c>
      <c r="M22" t="s">
        <v>3000</v>
      </c>
      <c r="N22" t="s">
        <v>3001</v>
      </c>
      <c r="O22" s="5" t="s">
        <v>3204</v>
      </c>
    </row>
    <row r="23" spans="1:15" x14ac:dyDescent="0.3">
      <c r="A23" t="s">
        <v>3002</v>
      </c>
      <c r="B23" s="1" t="s">
        <v>374</v>
      </c>
      <c r="C23" t="s">
        <v>3003</v>
      </c>
      <c r="D23" t="s">
        <v>3004</v>
      </c>
      <c r="E23" t="s">
        <v>3005</v>
      </c>
      <c r="F23" t="s">
        <v>3006</v>
      </c>
      <c r="G23" t="s">
        <v>3007</v>
      </c>
      <c r="H23" t="s">
        <v>3008</v>
      </c>
      <c r="I23" t="s">
        <v>3009</v>
      </c>
      <c r="J23" t="s">
        <v>3010</v>
      </c>
      <c r="K23" t="s">
        <v>126</v>
      </c>
      <c r="L23" t="s">
        <v>3011</v>
      </c>
      <c r="M23" t="s">
        <v>3012</v>
      </c>
      <c r="N23" t="s">
        <v>3013</v>
      </c>
      <c r="O23" s="5" t="s">
        <v>3199</v>
      </c>
    </row>
    <row r="24" spans="1:15" x14ac:dyDescent="0.3">
      <c r="A24" t="s">
        <v>663</v>
      </c>
      <c r="B24" s="1" t="s">
        <v>381</v>
      </c>
      <c r="C24" t="s">
        <v>3014</v>
      </c>
      <c r="D24" t="s">
        <v>3015</v>
      </c>
      <c r="E24" t="s">
        <v>3016</v>
      </c>
      <c r="F24" t="s">
        <v>3017</v>
      </c>
      <c r="G24" t="s">
        <v>3018</v>
      </c>
      <c r="H24" t="s">
        <v>3019</v>
      </c>
      <c r="I24" t="s">
        <v>3020</v>
      </c>
      <c r="J24" t="s">
        <v>3021</v>
      </c>
      <c r="K24" t="s">
        <v>180</v>
      </c>
      <c r="L24" t="s">
        <v>3022</v>
      </c>
      <c r="M24" t="s">
        <v>3023</v>
      </c>
      <c r="N24" t="s">
        <v>3024</v>
      </c>
      <c r="O24" s="5" t="s">
        <v>3195</v>
      </c>
    </row>
    <row r="25" spans="1:15" x14ac:dyDescent="0.3">
      <c r="A25" t="s">
        <v>3025</v>
      </c>
      <c r="B25" s="1" t="s">
        <v>382</v>
      </c>
      <c r="C25" t="s">
        <v>3026</v>
      </c>
      <c r="D25" t="s">
        <v>3027</v>
      </c>
      <c r="E25" t="s">
        <v>3028</v>
      </c>
      <c r="F25" t="s">
        <v>3029</v>
      </c>
      <c r="G25" t="s">
        <v>3030</v>
      </c>
      <c r="H25" t="s">
        <v>3031</v>
      </c>
      <c r="I25" t="s">
        <v>3032</v>
      </c>
      <c r="J25" t="s">
        <v>3033</v>
      </c>
      <c r="K25" t="s">
        <v>132</v>
      </c>
      <c r="L25" t="s">
        <v>3034</v>
      </c>
      <c r="M25" t="s">
        <v>3035</v>
      </c>
      <c r="N25" t="s">
        <v>3036</v>
      </c>
      <c r="O25" s="5" t="s">
        <v>3201</v>
      </c>
    </row>
    <row r="26" spans="1:15" x14ac:dyDescent="0.3">
      <c r="A26" t="s">
        <v>3037</v>
      </c>
      <c r="B26" s="1" t="s">
        <v>384</v>
      </c>
      <c r="C26" t="s">
        <v>3038</v>
      </c>
      <c r="D26" t="s">
        <v>3039</v>
      </c>
      <c r="E26" t="s">
        <v>3040</v>
      </c>
      <c r="F26" t="s">
        <v>3041</v>
      </c>
      <c r="G26" t="s">
        <v>3042</v>
      </c>
      <c r="H26" t="s">
        <v>3043</v>
      </c>
      <c r="I26" t="s">
        <v>3044</v>
      </c>
      <c r="J26" t="s">
        <v>3045</v>
      </c>
      <c r="K26" t="s">
        <v>134</v>
      </c>
      <c r="L26" t="s">
        <v>3046</v>
      </c>
      <c r="M26" t="s">
        <v>3047</v>
      </c>
      <c r="N26" t="s">
        <v>3048</v>
      </c>
      <c r="O26" s="5" t="s">
        <v>3198</v>
      </c>
    </row>
    <row r="27" spans="1:15" x14ac:dyDescent="0.3">
      <c r="A27" t="s">
        <v>3049</v>
      </c>
      <c r="B27" s="1" t="s">
        <v>401</v>
      </c>
      <c r="C27" t="s">
        <v>3050</v>
      </c>
      <c r="D27" t="s">
        <v>3051</v>
      </c>
      <c r="E27" t="s">
        <v>3052</v>
      </c>
      <c r="F27" t="s">
        <v>3053</v>
      </c>
      <c r="G27" t="s">
        <v>3054</v>
      </c>
      <c r="H27" t="s">
        <v>3055</v>
      </c>
      <c r="I27" t="s">
        <v>3056</v>
      </c>
      <c r="J27" t="s">
        <v>3057</v>
      </c>
      <c r="K27" t="s">
        <v>400</v>
      </c>
      <c r="L27" t="s">
        <v>3058</v>
      </c>
      <c r="M27" t="s">
        <v>3059</v>
      </c>
      <c r="N27" t="s">
        <v>3060</v>
      </c>
      <c r="O27" s="5" t="s">
        <v>3198</v>
      </c>
    </row>
    <row r="28" spans="1:15" x14ac:dyDescent="0.3">
      <c r="A28" t="s">
        <v>3061</v>
      </c>
      <c r="B28" s="1" t="s">
        <v>199</v>
      </c>
      <c r="C28" t="s">
        <v>432</v>
      </c>
      <c r="D28" t="s">
        <v>437</v>
      </c>
      <c r="E28" t="s">
        <v>203</v>
      </c>
      <c r="F28" t="s">
        <v>466</v>
      </c>
      <c r="G28" t="s">
        <v>204</v>
      </c>
      <c r="H28" t="s">
        <v>200</v>
      </c>
      <c r="I28" t="s">
        <v>201</v>
      </c>
      <c r="J28" t="s">
        <v>202</v>
      </c>
      <c r="K28" t="s">
        <v>153</v>
      </c>
      <c r="L28" s="6" t="s">
        <v>205</v>
      </c>
      <c r="M28" t="s">
        <v>206</v>
      </c>
      <c r="N28" t="s">
        <v>207</v>
      </c>
      <c r="O28" s="5" t="s">
        <v>3205</v>
      </c>
    </row>
    <row r="29" spans="1:15" x14ac:dyDescent="0.3">
      <c r="A29" t="s">
        <v>3062</v>
      </c>
      <c r="B29" s="1" t="s">
        <v>417</v>
      </c>
      <c r="C29" t="s">
        <v>3063</v>
      </c>
      <c r="D29" t="s">
        <v>3064</v>
      </c>
      <c r="E29" t="s">
        <v>3065</v>
      </c>
      <c r="F29" t="s">
        <v>3066</v>
      </c>
      <c r="G29" t="s">
        <v>3067</v>
      </c>
      <c r="H29" t="s">
        <v>3068</v>
      </c>
      <c r="I29" t="s">
        <v>3069</v>
      </c>
      <c r="J29" t="s">
        <v>3070</v>
      </c>
      <c r="K29" t="s">
        <v>161</v>
      </c>
      <c r="L29" t="s">
        <v>3071</v>
      </c>
      <c r="M29" t="s">
        <v>3072</v>
      </c>
      <c r="N29" t="s">
        <v>3073</v>
      </c>
      <c r="O29" s="5" t="s">
        <v>3204</v>
      </c>
    </row>
    <row r="30" spans="1:15" x14ac:dyDescent="0.3">
      <c r="B30" s="1"/>
    </row>
    <row r="32" spans="1:15" x14ac:dyDescent="0.3">
      <c r="A32" s="11" t="s">
        <v>447</v>
      </c>
    </row>
    <row r="33" spans="1:1" x14ac:dyDescent="0.3">
      <c r="A33" t="str">
        <f>A1</f>
        <v>AT Österreich</v>
      </c>
    </row>
    <row r="34" spans="1:1" x14ac:dyDescent="0.3">
      <c r="A34" t="str">
        <f>IF(OR(LEFT('Makro DE'!D$10,2)=LEFT(EU_DE!A5,2),LEFT('Makro DE'!D$12,2)=LEFT(EU_DE!A5,2)),"",A5)</f>
        <v>BE Belgien</v>
      </c>
    </row>
    <row r="35" spans="1:1" x14ac:dyDescent="0.3">
      <c r="A35" t="str">
        <f>IF(OR(LEFT('Makro DE'!D$10,2)=LEFT(EU_DE!A6,2),LEFT('Makro DE'!D$12,2)=LEFT(EU_DE!A6,2)),"",A6)</f>
        <v>BG Bulgarien</v>
      </c>
    </row>
    <row r="36" spans="1:1" x14ac:dyDescent="0.3">
      <c r="A36" t="str">
        <f>IF(OR(LEFT('Makro DE'!D$10,2)=LEFT(EU_DE!A7,2),LEFT('Makro DE'!D$12,2)=LEFT(EU_DE!A7,2)),"",A7)</f>
        <v>DK Dänemark</v>
      </c>
    </row>
    <row r="37" spans="1:1" x14ac:dyDescent="0.3">
      <c r="A37" t="str">
        <f>IF(OR(LEFT('Makro DE'!D$10,2)=LEFT(EU_DE!A8,2),LEFT('Makro DE'!D$12,2)=LEFT(EU_DE!A8,2)),"",A8)</f>
        <v>EE Estland</v>
      </c>
    </row>
    <row r="38" spans="1:1" x14ac:dyDescent="0.3">
      <c r="A38" t="str">
        <f>IF(OR(LEFT('Makro DE'!D$10,2)=LEFT(EU_DE!A9,2),LEFT('Makro DE'!D$12,2)=LEFT(EU_DE!A9,2)),"",A9)</f>
        <v>FI Finnland</v>
      </c>
    </row>
    <row r="39" spans="1:1" x14ac:dyDescent="0.3">
      <c r="A39" t="str">
        <f>IF(OR(LEFT('Makro DE'!D$10,2)=LEFT(EU_DE!A10,2),LEFT('Makro DE'!D$12,2)=LEFT(EU_DE!A10,2)),"",A10)</f>
        <v>GR Griechenland</v>
      </c>
    </row>
    <row r="40" spans="1:1" x14ac:dyDescent="0.3">
      <c r="A40" t="str">
        <f>IF(OR(LEFT('Makro DE'!D$10,2)=LEFT(EU_DE!A11,2),LEFT('Makro DE'!D$12,2)=LEFT(EU_DE!A11,2),'Makro DE'!D14=Drittland!A66),"",A11)</f>
        <v>GB Großbritannien</v>
      </c>
    </row>
    <row r="41" spans="1:1" x14ac:dyDescent="0.3">
      <c r="A41" t="str">
        <f>IF(OR(LEFT('Makro DE'!D$10,2)=LEFT(EU_DE!A12,2),LEFT('Makro DE'!D$12,2)=LEFT(EU_DE!A12,2)),"",A12)</f>
        <v>GB Nordirland</v>
      </c>
    </row>
    <row r="42" spans="1:1" x14ac:dyDescent="0.3">
      <c r="A42" t="str">
        <f>IF(OR(LEFT('Makro DE'!D$10,2)=LEFT(EU_DE!A13,2),LEFT('Makro DE'!D$12,2)=LEFT(EU_DE!A13,2)),"",A13)</f>
        <v>IE Irland</v>
      </c>
    </row>
    <row r="43" spans="1:1" x14ac:dyDescent="0.3">
      <c r="A43" t="str">
        <f>IF(OR(LEFT('Makro DE'!D$10,2)=LEFT(EU_DE!A14,2),LEFT('Makro DE'!D$12,2)=LEFT(EU_DE!A14,2)),"",A14)</f>
        <v>IT Italien</v>
      </c>
    </row>
    <row r="44" spans="1:1" x14ac:dyDescent="0.3">
      <c r="A44" t="str">
        <f>IF(OR(LEFT('Makro DE'!D$10,2)=LEFT(EU_DE!A15,2),LEFT('Makro DE'!D$12,2)=LEFT(EU_DE!A15,2)),"",A15)</f>
        <v>HR Kroatien</v>
      </c>
    </row>
    <row r="45" spans="1:1" x14ac:dyDescent="0.3">
      <c r="A45" t="str">
        <f>IF(OR(LEFT('Makro DE'!D$10,2)=LEFT(EU_DE!A16,2),LEFT('Makro DE'!D$12,2)=LEFT(EU_DE!A16,2)),"",A16)</f>
        <v>LV Lettland</v>
      </c>
    </row>
    <row r="46" spans="1:1" x14ac:dyDescent="0.3">
      <c r="A46" t="str">
        <f>IF(OR(LEFT('Makro DE'!D$10,2)=LEFT(EU_DE!A17,2),LEFT('Makro DE'!D$12,2)=LEFT(EU_DE!A17,2)),"",A17)</f>
        <v>LT Litauen</v>
      </c>
    </row>
    <row r="47" spans="1:1" x14ac:dyDescent="0.3">
      <c r="A47" t="str">
        <f>IF(OR(LEFT('Makro DE'!D$10,2)=LEFT(EU_DE!A18,2),LEFT('Makro DE'!D$12,2)=LEFT(EU_DE!A18,2)),"",A18)</f>
        <v>LU Luxemburg</v>
      </c>
    </row>
    <row r="48" spans="1:1" x14ac:dyDescent="0.3">
      <c r="A48" t="str">
        <f>IF(OR(LEFT('Makro DE'!D$10,2)=LEFT(EU_DE!A19,2),LEFT('Makro DE'!D$12,2)=LEFT(EU_DE!A19,2)),"",A19)</f>
        <v>MT Malta</v>
      </c>
    </row>
    <row r="49" spans="1:1" x14ac:dyDescent="0.3">
      <c r="A49" t="str">
        <f>IF(OR(LEFT('Makro DE'!D$10,2)=LEFT(EU_DE!A20,2),LEFT('Makro DE'!D$12,2)=LEFT(EU_DE!A20,2)),"",A20)</f>
        <v>NL Niederlande</v>
      </c>
    </row>
    <row r="50" spans="1:1" x14ac:dyDescent="0.3">
      <c r="A50" t="str">
        <f>IF(OR(LEFT('Makro DE'!D$10,2)=LEFT(EU_DE!A21,2),LEFT('Makro DE'!D$12,2)=LEFT(EU_DE!A21,2)),"",A21)</f>
        <v>PT Portugal</v>
      </c>
    </row>
    <row r="51" spans="1:1" x14ac:dyDescent="0.3">
      <c r="A51" t="str">
        <f>IF(OR(LEFT('Makro DE'!D$10,2)=LEFT(EU_DE!A22,2),LEFT('Makro DE'!D$12,2)=LEFT(EU_DE!A22,2)),"",A22)</f>
        <v>RO Rumänien</v>
      </c>
    </row>
    <row r="52" spans="1:1" x14ac:dyDescent="0.3">
      <c r="A52" t="str">
        <f>IF(OR(LEFT('Makro DE'!D$10,2)=LEFT(EU_DE!A23,2),LEFT('Makro DE'!D$12,2)=LEFT(EU_DE!A23,2)),"",A23)</f>
        <v>SE Schweden</v>
      </c>
    </row>
    <row r="53" spans="1:1" x14ac:dyDescent="0.3">
      <c r="A53" t="str">
        <f>IF(OR(LEFT('Makro DE'!D$10,2)=LEFT(EU_DE!A24,2),LEFT('Makro DE'!D$12,2)=LEFT(EU_DE!A24,2)),"",A24)</f>
        <v>SK Slowakei</v>
      </c>
    </row>
    <row r="54" spans="1:1" x14ac:dyDescent="0.3">
      <c r="A54" t="str">
        <f>IF(OR(LEFT('Makro DE'!D$10,2)=LEFT(EU_DE!A25,2),LEFT('Makro DE'!D$12,2)=LEFT(EU_DE!A25,2)),"",A25)</f>
        <v>SI Slowenien</v>
      </c>
    </row>
    <row r="55" spans="1:1" x14ac:dyDescent="0.3">
      <c r="A55" t="str">
        <f>IF(OR(LEFT('Makro DE'!D$10,2)=LEFT(EU_DE!A26,2),LEFT('Makro DE'!D$12,2)=LEFT(EU_DE!A26,2)),"",A26)</f>
        <v>ES Spanien</v>
      </c>
    </row>
    <row r="56" spans="1:1" x14ac:dyDescent="0.3">
      <c r="A56" t="str">
        <f>IF(OR(LEFT('Makro DE'!D$10,2)=LEFT(EU_DE!A27,2),LEFT('Makro DE'!D$12,2)=LEFT(EU_DE!A27,2)),"",A27)</f>
        <v>CZ Tschechien</v>
      </c>
    </row>
    <row r="57" spans="1:1" x14ac:dyDescent="0.3">
      <c r="A57" t="str">
        <f>IF(OR(LEFT('Makro DE'!D$10,2)=LEFT(EU_DE!A28,2),LEFT('Makro DE'!D$12,2)=LEFT(EU_DE!A28,2)),"",A28)</f>
        <v>HU Ungarn</v>
      </c>
    </row>
    <row r="58" spans="1:1" x14ac:dyDescent="0.3">
      <c r="A58" t="str">
        <f>IF(OR(LEFT('Makro DE'!D$10,2)=LEFT(EU_DE!A29,2),LEFT('Makro DE'!D$12,2)=LEFT(EU_DE!A29,2)),"",A29)</f>
        <v>CY Zypern</v>
      </c>
    </row>
    <row r="60" spans="1:1" x14ac:dyDescent="0.3">
      <c r="A60" s="11" t="s">
        <v>448</v>
      </c>
    </row>
    <row r="61" spans="1:1" x14ac:dyDescent="0.3">
      <c r="A61" t="str">
        <f>A2</f>
        <v>FR Frankreich</v>
      </c>
    </row>
    <row r="62" spans="1:1" x14ac:dyDescent="0.3">
      <c r="A62" t="str">
        <f>IF(OR(LEFT('Makro DE'!D$8,2)=LEFT(EU_DE!A5,2),LEFT('Makro DE'!D$12,2)=LEFT(EU_DE!A5,2)),"",A5)</f>
        <v>BE Belgien</v>
      </c>
    </row>
    <row r="63" spans="1:1" x14ac:dyDescent="0.3">
      <c r="A63" t="str">
        <f>IF(OR(LEFT('Makro DE'!D$8,2)=LEFT(EU_DE!A6,2),LEFT('Makro DE'!D$12,2)=LEFT(EU_DE!A6,2)),"",A6)</f>
        <v>BG Bulgarien</v>
      </c>
    </row>
    <row r="64" spans="1:1" x14ac:dyDescent="0.3">
      <c r="A64" t="str">
        <f>IF(OR(LEFT('Makro DE'!D$8,2)=LEFT(EU_DE!A7,2),LEFT('Makro DE'!D$12,2)=LEFT(EU_DE!A7,2)),"",A7)</f>
        <v>DK Dänemark</v>
      </c>
    </row>
    <row r="65" spans="1:1" x14ac:dyDescent="0.3">
      <c r="A65" t="str">
        <f>IF(OR(LEFT('Makro DE'!D$8,2)=LEFT(EU_DE!A8,2),LEFT('Makro DE'!D$12,2)=LEFT(EU_DE!A8,2)),"",A8)</f>
        <v>EE Estland</v>
      </c>
    </row>
    <row r="66" spans="1:1" x14ac:dyDescent="0.3">
      <c r="A66" t="str">
        <f>IF(OR(LEFT('Makro DE'!D$8,2)=LEFT(EU_DE!A9,2),LEFT('Makro DE'!D$12,2)=LEFT(EU_DE!A9,2)),"",A9)</f>
        <v>FI Finnland</v>
      </c>
    </row>
    <row r="67" spans="1:1" x14ac:dyDescent="0.3">
      <c r="A67" t="str">
        <f>IF(OR(LEFT('Makro DE'!D$8,2)=LEFT(EU_DE!A10,2),LEFT('Makro DE'!D$12,2)=LEFT(EU_DE!A10,2)),"",A10)</f>
        <v>GR Griechenland</v>
      </c>
    </row>
    <row r="68" spans="1:1" x14ac:dyDescent="0.3">
      <c r="A68" t="str">
        <f>IF(OR(LEFT('Makro DE'!D$8,2)=LEFT(EU_DE!A11,2),LEFT('Makro DE'!D$12,2)=LEFT(EU_DE!A11,2),'Makro DE'!D14=Drittland!A66),"",A11)</f>
        <v>GB Großbritannien</v>
      </c>
    </row>
    <row r="69" spans="1:1" x14ac:dyDescent="0.3">
      <c r="A69" t="str">
        <f>IF(OR(LEFT('Makro DE'!D$8,2)=LEFT(EU_DE!A12,2),LEFT('Makro DE'!D$12,2)=LEFT(EU_DE!A12,2)),"",A12)</f>
        <v>GB Nordirland</v>
      </c>
    </row>
    <row r="70" spans="1:1" x14ac:dyDescent="0.3">
      <c r="A70" t="str">
        <f>IF(OR(LEFT('Makro DE'!D$8,2)=LEFT(EU_DE!A13,2),LEFT('Makro DE'!D$12,2)=LEFT(EU_DE!A13,2)),"",A13)</f>
        <v>IE Irland</v>
      </c>
    </row>
    <row r="71" spans="1:1" x14ac:dyDescent="0.3">
      <c r="A71" t="str">
        <f>IF(OR(LEFT('Makro DE'!D$8,2)=LEFT(EU_DE!A14,2),LEFT('Makro DE'!D$12,2)=LEFT(EU_DE!A14,2)),"",A14)</f>
        <v>IT Italien</v>
      </c>
    </row>
    <row r="72" spans="1:1" x14ac:dyDescent="0.3">
      <c r="A72" t="str">
        <f>IF(OR(LEFT('Makro DE'!D$8,2)=LEFT(EU_DE!A15,2),LEFT('Makro DE'!D$12,2)=LEFT(EU_DE!A15,2)),"",A15)</f>
        <v>HR Kroatien</v>
      </c>
    </row>
    <row r="73" spans="1:1" x14ac:dyDescent="0.3">
      <c r="A73" t="str">
        <f>IF(OR(LEFT('Makro DE'!D$8,2)=LEFT(EU_DE!A16,2),LEFT('Makro DE'!D$12,2)=LEFT(EU_DE!A16,2)),"",A16)</f>
        <v>LV Lettland</v>
      </c>
    </row>
    <row r="74" spans="1:1" x14ac:dyDescent="0.3">
      <c r="A74" t="str">
        <f>IF(OR(LEFT('Makro DE'!D$8,2)=LEFT(EU_DE!A17,2),LEFT('Makro DE'!D$12,2)=LEFT(EU_DE!A17,2)),"",A17)</f>
        <v>LT Litauen</v>
      </c>
    </row>
    <row r="75" spans="1:1" x14ac:dyDescent="0.3">
      <c r="A75" t="str">
        <f>IF(OR(LEFT('Makro DE'!D$8,2)=LEFT(EU_DE!A18,2),LEFT('Makro DE'!D$12,2)=LEFT(EU_DE!A18,2)),"",A18)</f>
        <v>LU Luxemburg</v>
      </c>
    </row>
    <row r="76" spans="1:1" x14ac:dyDescent="0.3">
      <c r="A76" t="str">
        <f>IF(OR(LEFT('Makro DE'!D$8,2)=LEFT(EU_DE!A19,2),LEFT('Makro DE'!D$12,2)=LEFT(EU_DE!A19,2)),"",A19)</f>
        <v>MT Malta</v>
      </c>
    </row>
    <row r="77" spans="1:1" x14ac:dyDescent="0.3">
      <c r="A77" t="str">
        <f>IF(OR(LEFT('Makro DE'!D$8,2)=LEFT(EU_DE!A20,2),LEFT('Makro DE'!D$12,2)=LEFT(EU_DE!A20,2)),"",A20)</f>
        <v>NL Niederlande</v>
      </c>
    </row>
    <row r="78" spans="1:1" x14ac:dyDescent="0.3">
      <c r="A78" t="str">
        <f>IF(OR(LEFT('Makro DE'!D$8,2)=LEFT(EU_DE!A21,2),LEFT('Makro DE'!D$12,2)=LEFT(EU_DE!A21,2)),"",A21)</f>
        <v>PT Portugal</v>
      </c>
    </row>
    <row r="79" spans="1:1" x14ac:dyDescent="0.3">
      <c r="A79" t="str">
        <f>IF(OR(LEFT('Makro DE'!D$8,2)=LEFT(EU_DE!A22,2),LEFT('Makro DE'!D$12,2)=LEFT(EU_DE!A22,2)),"",A22)</f>
        <v>RO Rumänien</v>
      </c>
    </row>
    <row r="80" spans="1:1" x14ac:dyDescent="0.3">
      <c r="A80" t="str">
        <f>IF(OR(LEFT('Makro DE'!D$8,2)=LEFT(EU_DE!A23,2),LEFT('Makro DE'!D$12,2)=LEFT(EU_DE!A23,2)),"",A23)</f>
        <v>SE Schweden</v>
      </c>
    </row>
    <row r="81" spans="1:1" x14ac:dyDescent="0.3">
      <c r="A81" t="str">
        <f>IF(OR(LEFT('Makro DE'!D$8,2)=LEFT(EU_DE!A24,2),LEFT('Makro DE'!D$12,2)=LEFT(EU_DE!A24,2)),"",A24)</f>
        <v>SK Slowakei</v>
      </c>
    </row>
    <row r="82" spans="1:1" x14ac:dyDescent="0.3">
      <c r="A82" t="str">
        <f>IF(OR(LEFT('Makro DE'!D$8,2)=LEFT(EU_DE!A25,2),LEFT('Makro DE'!D$12,2)=LEFT(EU_DE!A25,2)),"",A25)</f>
        <v>SI Slowenien</v>
      </c>
    </row>
    <row r="83" spans="1:1" x14ac:dyDescent="0.3">
      <c r="A83" t="str">
        <f>IF(OR(LEFT('Makro DE'!D$8,2)=LEFT(EU_DE!A26,2),LEFT('Makro DE'!D$12,2)=LEFT(EU_DE!A26,2)),"",A26)</f>
        <v>ES Spanien</v>
      </c>
    </row>
    <row r="84" spans="1:1" x14ac:dyDescent="0.3">
      <c r="A84" t="str">
        <f>IF(OR(LEFT('Makro DE'!D$8,2)=LEFT(EU_DE!A27,2),LEFT('Makro DE'!D$12,2)=LEFT(EU_DE!A27,2)),"",A27)</f>
        <v>CZ Tschechien</v>
      </c>
    </row>
    <row r="85" spans="1:1" x14ac:dyDescent="0.3">
      <c r="A85" t="str">
        <f>IF(OR(LEFT('Makro DE'!D$8,2)=LEFT(EU_DE!A28,2),LEFT('Makro DE'!D$12,2)=LEFT(EU_DE!A28,2)),"",A28)</f>
        <v>HU Ungarn</v>
      </c>
    </row>
    <row r="86" spans="1:1" x14ac:dyDescent="0.3">
      <c r="A86" t="str">
        <f>IF(OR(LEFT('Makro DE'!D$8,2)=LEFT(EU_DE!A29,2),LEFT('Makro DE'!D$12,2)=LEFT(EU_DE!A29,2)),"",A29)</f>
        <v>CY Zypern</v>
      </c>
    </row>
    <row r="88" spans="1:1" x14ac:dyDescent="0.3">
      <c r="A88" s="11" t="s">
        <v>449</v>
      </c>
    </row>
    <row r="89" spans="1:1" x14ac:dyDescent="0.3">
      <c r="A89" t="str">
        <f>A3</f>
        <v>PL Polen</v>
      </c>
    </row>
    <row r="90" spans="1:1" x14ac:dyDescent="0.3">
      <c r="A90" t="str">
        <f>IF(OR(LEFT('Makro DE'!D$8,2)=LEFT(EU_DE!A5,2),LEFT('Makro DE'!D$10,2)=LEFT(EU_DE!A5,2)),"",A5)</f>
        <v>BE Belgien</v>
      </c>
    </row>
    <row r="91" spans="1:1" x14ac:dyDescent="0.3">
      <c r="A91" t="str">
        <f>IF(OR(LEFT('Makro DE'!D$8,2)=LEFT(EU_DE!A6,2),LEFT('Makro DE'!D$10,2)=LEFT(EU_DE!A6,2)),"",A6)</f>
        <v>BG Bulgarien</v>
      </c>
    </row>
    <row r="92" spans="1:1" x14ac:dyDescent="0.3">
      <c r="A92" t="str">
        <f>IF(OR(LEFT('Makro DE'!D$8,2)=LEFT(EU_DE!A7,2),LEFT('Makro DE'!D$10,2)=LEFT(EU_DE!A7,2)),"",A7)</f>
        <v>DK Dänemark</v>
      </c>
    </row>
    <row r="93" spans="1:1" x14ac:dyDescent="0.3">
      <c r="A93" t="str">
        <f>IF(OR(LEFT('Makro DE'!D$8,2)=LEFT(EU_DE!A8,2),LEFT('Makro DE'!D$10,2)=LEFT(EU_DE!A8,2)),"",A8)</f>
        <v>EE Estland</v>
      </c>
    </row>
    <row r="94" spans="1:1" x14ac:dyDescent="0.3">
      <c r="A94" t="str">
        <f>IF(OR(LEFT('Makro DE'!D$8,2)=LEFT(EU_DE!A9,2),LEFT('Makro DE'!D$10,2)=LEFT(EU_DE!A9,2)),"",A9)</f>
        <v>FI Finnland</v>
      </c>
    </row>
    <row r="95" spans="1:1" x14ac:dyDescent="0.3">
      <c r="A95" t="str">
        <f>IF(OR(LEFT('Makro DE'!D$8,2)=LEFT(EU_DE!A10,2),LEFT('Makro DE'!D$10,2)=LEFT(EU_DE!A10,2)),"",A10)</f>
        <v>GR Griechenland</v>
      </c>
    </row>
    <row r="96" spans="1:1" x14ac:dyDescent="0.3">
      <c r="A96" t="str">
        <f>IF(OR(LEFT('Makro DE'!D$8,2)=LEFT(EU_DE!A11,2),LEFT('Makro DE'!D$10,2)=LEFT(EU_DE!A11,2),'Makro DE'!D14=Drittland!A66),"",A11)</f>
        <v>GB Großbritannien</v>
      </c>
    </row>
    <row r="97" spans="1:1" x14ac:dyDescent="0.3">
      <c r="A97" t="str">
        <f>IF(OR(LEFT('Makro DE'!D$8,2)=LEFT(EU_DE!A12,2),LEFT('Makro DE'!D$10,2)=LEFT(EU_DE!A12,2)),"",A12)</f>
        <v>GB Nordirland</v>
      </c>
    </row>
    <row r="98" spans="1:1" x14ac:dyDescent="0.3">
      <c r="A98" t="str">
        <f>IF(OR(LEFT('Makro DE'!D$8,2)=LEFT(EU_DE!A13,2),LEFT('Makro DE'!D$10,2)=LEFT(EU_DE!A13,2)),"",A13)</f>
        <v>IE Irland</v>
      </c>
    </row>
    <row r="99" spans="1:1" x14ac:dyDescent="0.3">
      <c r="A99" t="str">
        <f>IF(OR(LEFT('Makro DE'!D$8,2)=LEFT(EU_DE!A14,2),LEFT('Makro DE'!D$10,2)=LEFT(EU_DE!A14,2)),"",A14)</f>
        <v>IT Italien</v>
      </c>
    </row>
    <row r="100" spans="1:1" x14ac:dyDescent="0.3">
      <c r="A100" t="str">
        <f>IF(OR(LEFT('Makro DE'!D$8,2)=LEFT(EU_DE!A15,2),LEFT('Makro DE'!D$10,2)=LEFT(EU_DE!A15,2)),"",A15)</f>
        <v>HR Kroatien</v>
      </c>
    </row>
    <row r="101" spans="1:1" x14ac:dyDescent="0.3">
      <c r="A101" t="str">
        <f>IF(OR(LEFT('Makro DE'!D$8,2)=LEFT(EU_DE!A16,2),LEFT('Makro DE'!D$10,2)=LEFT(EU_DE!A16,2)),"",A16)</f>
        <v>LV Lettland</v>
      </c>
    </row>
    <row r="102" spans="1:1" x14ac:dyDescent="0.3">
      <c r="A102" t="str">
        <f>IF(OR(LEFT('Makro DE'!D$8,2)=LEFT(EU_DE!A17,2),LEFT('Makro DE'!D$10,2)=LEFT(EU_DE!A17,2)),"",A17)</f>
        <v>LT Litauen</v>
      </c>
    </row>
    <row r="103" spans="1:1" x14ac:dyDescent="0.3">
      <c r="A103" t="str">
        <f>IF(OR(LEFT('Makro DE'!D$8,2)=LEFT(EU_DE!A18,2),LEFT('Makro DE'!D$10,2)=LEFT(EU_DE!A18,2)),"",A18)</f>
        <v>LU Luxemburg</v>
      </c>
    </row>
    <row r="104" spans="1:1" x14ac:dyDescent="0.3">
      <c r="A104" t="str">
        <f>IF(OR(LEFT('Makro DE'!D$8,2)=LEFT(EU_DE!A19,2),LEFT('Makro DE'!D$10,2)=LEFT(EU_DE!A19,2)),"",A19)</f>
        <v>MT Malta</v>
      </c>
    </row>
    <row r="105" spans="1:1" x14ac:dyDescent="0.3">
      <c r="A105" t="str">
        <f>IF(OR(LEFT('Makro DE'!D$8,2)=LEFT(EU_DE!A20,2),LEFT('Makro DE'!D$10,2)=LEFT(EU_DE!A20,2)),"",A20)</f>
        <v>NL Niederlande</v>
      </c>
    </row>
    <row r="106" spans="1:1" x14ac:dyDescent="0.3">
      <c r="A106" t="str">
        <f>IF(OR(LEFT('Makro DE'!D$8,2)=LEFT(EU_DE!A21,2),LEFT('Makro DE'!D$10,2)=LEFT(EU_DE!A21,2)),"",A21)</f>
        <v>PT Portugal</v>
      </c>
    </row>
    <row r="107" spans="1:1" x14ac:dyDescent="0.3">
      <c r="A107" t="str">
        <f>IF(OR(LEFT('Makro DE'!D$8,2)=LEFT(EU_DE!A22,2),LEFT('Makro DE'!D$10,2)=LEFT(EU_DE!A22,2)),"",A22)</f>
        <v>RO Rumänien</v>
      </c>
    </row>
    <row r="108" spans="1:1" x14ac:dyDescent="0.3">
      <c r="A108" t="str">
        <f>IF(OR(LEFT('Makro DE'!D$8,2)=LEFT(EU_DE!A23,2),LEFT('Makro DE'!D$10,2)=LEFT(EU_DE!A23,2)),"",A23)</f>
        <v>SE Schweden</v>
      </c>
    </row>
    <row r="109" spans="1:1" x14ac:dyDescent="0.3">
      <c r="A109" t="str">
        <f>IF(OR(LEFT('Makro DE'!D$8,2)=LEFT(EU_DE!A24,2),LEFT('Makro DE'!D$10,2)=LEFT(EU_DE!A24,2)),"",A24)</f>
        <v>SK Slowakei</v>
      </c>
    </row>
    <row r="110" spans="1:1" x14ac:dyDescent="0.3">
      <c r="A110" t="str">
        <f>IF(OR(LEFT('Makro DE'!D$8,2)=LEFT(EU_DE!A25,2),LEFT('Makro DE'!D$10,2)=LEFT(EU_DE!A25,2)),"",A25)</f>
        <v>SI Slowenien</v>
      </c>
    </row>
    <row r="111" spans="1:1" x14ac:dyDescent="0.3">
      <c r="A111" t="str">
        <f>IF(OR(LEFT('Makro DE'!D$8,2)=LEFT(EU_DE!A26,2),LEFT('Makro DE'!D$10,2)=LEFT(EU_DE!A26,2)),"",A26)</f>
        <v>ES Spanien</v>
      </c>
    </row>
    <row r="112" spans="1:1" x14ac:dyDescent="0.3">
      <c r="A112" t="str">
        <f>IF(OR(LEFT('Makro DE'!D$8,2)=LEFT(EU_DE!A27,2),LEFT('Makro DE'!D$10,2)=LEFT(EU_DE!A27,2)),"",A27)</f>
        <v>CZ Tschechien</v>
      </c>
    </row>
    <row r="113" spans="1:1" x14ac:dyDescent="0.3">
      <c r="A113" t="str">
        <f>IF(OR(LEFT('Makro DE'!D$8,2)=LEFT(EU_DE!A28,2),LEFT('Makro DE'!D$10,2)=LEFT(EU_DE!A28,2)),"",A28)</f>
        <v>HU Ungarn</v>
      </c>
    </row>
    <row r="114" spans="1:1" x14ac:dyDescent="0.3">
      <c r="A114" t="str">
        <f>IF(OR(LEFT('Makro DE'!D$8,2)=LEFT(EU_DE!A29,2),LEFT('Makro DE'!D$10,2)=LEFT(EU_DE!A29,2)),"",A29)</f>
        <v>CY Zypern</v>
      </c>
    </row>
  </sheetData>
  <sortState xmlns:xlrd2="http://schemas.microsoft.com/office/spreadsheetml/2017/richdata2" ref="A5:N29">
    <sortCondition ref="K5:K29"/>
  </sortState>
  <pageMargins left="0.7" right="0.7" top="0.78740157499999996" bottom="0.78740157499999996" header="0.3" footer="0.3"/>
  <pageSetup paperSize="9"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Makro DE</vt:lpstr>
      <vt:lpstr>Drittland</vt:lpstr>
      <vt:lpstr>EU_DE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Gert</dc:creator>
  <cp:lastModifiedBy>Gert Blühberger</cp:lastModifiedBy>
  <cp:lastPrinted>2019-03-09T15:02:22Z</cp:lastPrinted>
  <dcterms:created xsi:type="dcterms:W3CDTF">2019-03-03T13:16:50Z</dcterms:created>
  <dcterms:modified xsi:type="dcterms:W3CDTF">2024-12-30T10:15:38Z</dcterms:modified>
</cp:coreProperties>
</file>